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0" yWindow="30" windowWidth="6765" windowHeight="9030" tabRatio="562" activeTab="0"/>
  </bookViews>
  <sheets>
    <sheet name="Rentabilität" sheetId="1" r:id="rId1"/>
    <sheet name="Liquidität" sheetId="2" r:id="rId2"/>
    <sheet name="Investitionen" sheetId="3" r:id="rId3"/>
    <sheet name="Mitarbeiter" sheetId="4" r:id="rId4"/>
    <sheet name="Privatentnahme" sheetId="5" r:id="rId5"/>
  </sheets>
  <definedNames>
    <definedName name="_xlnm.Print_Area" localSheetId="3">'Mitarbeiter'!$A$1:$U$12</definedName>
  </definedNames>
  <calcPr fullCalcOnLoad="1"/>
</workbook>
</file>

<file path=xl/sharedStrings.xml><?xml version="1.0" encoding="utf-8"?>
<sst xmlns="http://schemas.openxmlformats.org/spreadsheetml/2006/main" count="214" uniqueCount="135">
  <si>
    <t xml:space="preserve"> </t>
  </si>
  <si>
    <t>Name, Vorname</t>
  </si>
  <si>
    <t>Funktion</t>
  </si>
  <si>
    <t>Eintritt / Austritt</t>
  </si>
  <si>
    <t>VZ</t>
  </si>
  <si>
    <t>TZ</t>
  </si>
  <si>
    <t>Q1</t>
  </si>
  <si>
    <t>Q2</t>
  </si>
  <si>
    <t>Q3</t>
  </si>
  <si>
    <t>Q4</t>
  </si>
  <si>
    <t>Betrag</t>
  </si>
  <si>
    <t>Summe</t>
  </si>
  <si>
    <t xml:space="preserve">Gehalt </t>
  </si>
  <si>
    <t>Gehalt</t>
  </si>
  <si>
    <t>Auto</t>
  </si>
  <si>
    <t>Sozialvers.</t>
  </si>
  <si>
    <t>Reisekosten</t>
  </si>
  <si>
    <t>Bürobedarf/Dokum./Literatur</t>
  </si>
  <si>
    <t>Telefonkosten</t>
  </si>
  <si>
    <t>Abt.</t>
  </si>
  <si>
    <t>Bewirtung</t>
  </si>
  <si>
    <t>Wareneinkauf</t>
  </si>
  <si>
    <t>Raumkosten</t>
  </si>
  <si>
    <t>Geschenke</t>
  </si>
  <si>
    <t>Trans./Zoll</t>
  </si>
  <si>
    <t>Marketing</t>
  </si>
  <si>
    <t>Loc.</t>
  </si>
  <si>
    <t>Beschäftigungsart</t>
  </si>
  <si>
    <t>Quotenträger</t>
  </si>
  <si>
    <t>jährlich</t>
  </si>
  <si>
    <t>monatlich</t>
  </si>
  <si>
    <t>Zeitfaktor</t>
  </si>
  <si>
    <t>Summe Jahr</t>
  </si>
  <si>
    <t>Summe Monat</t>
  </si>
  <si>
    <t>Schulungsbedarf</t>
  </si>
  <si>
    <t>Betriebsergebnis (Cash Flow)</t>
  </si>
  <si>
    <t>Jahresüberschuss/ defizit</t>
  </si>
  <si>
    <t>Rohertrag/ Rohgewinn</t>
  </si>
  <si>
    <t>Steuerberater (Buchführung)</t>
  </si>
  <si>
    <t>Sonstige Aufwendungen</t>
  </si>
  <si>
    <t>Investitionen</t>
  </si>
  <si>
    <t>x</t>
  </si>
  <si>
    <t>Gewerbesteuer</t>
  </si>
  <si>
    <t>N.N.</t>
  </si>
  <si>
    <t>Bonus/ Weihnachtsgeld</t>
  </si>
  <si>
    <t>Beiträge zu Kammern</t>
  </si>
  <si>
    <t>Skonto, Diebstahl</t>
  </si>
  <si>
    <t>Research</t>
  </si>
  <si>
    <t>Abschreibungen</t>
  </si>
  <si>
    <t>externe Dienstleister</t>
  </si>
  <si>
    <t>FY 2006</t>
  </si>
  <si>
    <t>FY 2007</t>
  </si>
  <si>
    <t>Monat</t>
  </si>
  <si>
    <t>Monatliche Ausgaben</t>
  </si>
  <si>
    <t>Miete inkl. Nebenkosten</t>
  </si>
  <si>
    <t>Heizkosten/Strom</t>
  </si>
  <si>
    <t>Kosten des taglichen Bedarfs (Essen, Trinken, Kleidung)</t>
  </si>
  <si>
    <t>Kosten der Kinderbetreuung</t>
  </si>
  <si>
    <t>Telefon/Rundfunkgebuhren</t>
  </si>
  <si>
    <t>private Kfz-Kosten</t>
  </si>
  <si>
    <t>Haftpflicht- Hausratversicherung</t>
  </si>
  <si>
    <t>Unterhaltszahlungen an andere (z. B. Kinder, Eltern, getrennt lebende etc)</t>
  </si>
  <si>
    <t>Zins- und Tilgungsverpflichtungen von Privatkrediten</t>
  </si>
  <si>
    <t>Rentenversicherungsbeitrage</t>
  </si>
  <si>
    <t>Krankenversicherungsbeitrage</t>
  </si>
  <si>
    <t>Einkommensteuer/Vorauszahlungen bzw. Rucklage</t>
  </si>
  <si>
    <t>Lebensversicherungen</t>
  </si>
  <si>
    <t>monatliche Ausgaben insgesamt</t>
  </si>
  <si>
    <t>Monatliches Einkommen</t>
  </si>
  <si>
    <t>Nettoeinkommen Lebenspartner/Lebenspartnerin</t>
  </si>
  <si>
    <t>Kindergeld/Erziehungsgeld</t>
  </si>
  <si>
    <t>Unterhaltszahlungen, die ich fur mich bzw. fur meine Kinder erhalte</t>
  </si>
  <si>
    <t>Einkommen aus Vermietung und Verpachtung</t>
  </si>
  <si>
    <t>Einkommen aus Kapitalertragen</t>
  </si>
  <si>
    <t>Sonstige Einkunfte</t>
  </si>
  <si>
    <t>monatliches Einkommen insgesamt</t>
  </si>
  <si>
    <t>= notwendige monatliche Privatentnahmen</t>
  </si>
  <si>
    <t>Privatentnahme</t>
  </si>
  <si>
    <t>sonstige Auszahlungen</t>
  </si>
  <si>
    <t>Liquiditätssaldo</t>
  </si>
  <si>
    <t>Eigenkapital</t>
  </si>
  <si>
    <t>Saldo</t>
  </si>
  <si>
    <t xml:space="preserve">Grundstücke und Gebäude </t>
  </si>
  <si>
    <t xml:space="preserve">Renovierungskosten/Nebenkosten </t>
  </si>
  <si>
    <t xml:space="preserve">Betriebsausstattung (Büroeinrichtung, Maschinen etc.) </t>
  </si>
  <si>
    <t xml:space="preserve">Fahrzeuge </t>
  </si>
  <si>
    <t xml:space="preserve">Warenerstausstattung </t>
  </si>
  <si>
    <t xml:space="preserve">Kaufpreis/Übernahmepreis </t>
  </si>
  <si>
    <t xml:space="preserve">Gründungsnebenkosten (einmalige) </t>
  </si>
  <si>
    <t xml:space="preserve">Mietkaution </t>
  </si>
  <si>
    <t xml:space="preserve">Patent-, Lizenz-, Franchisegebühr </t>
  </si>
  <si>
    <t xml:space="preserve">Beratungen </t>
  </si>
  <si>
    <t xml:space="preserve">Notar/Handelsregister </t>
  </si>
  <si>
    <t xml:space="preserve">Markteinführung </t>
  </si>
  <si>
    <t xml:space="preserve">Sonstiges </t>
  </si>
  <si>
    <t xml:space="preserve">Betriebsmittel </t>
  </si>
  <si>
    <t xml:space="preserve">Anlaufkosten </t>
  </si>
  <si>
    <t xml:space="preserve">Vorfinanzierung von Aufträgen/Forderungen </t>
  </si>
  <si>
    <t xml:space="preserve">Sonstiges (evtl. Reserven für Lebensunterhalt) </t>
  </si>
  <si>
    <t>Zwischensumme</t>
  </si>
  <si>
    <t>KFZ Kosten</t>
  </si>
  <si>
    <t>Betriebliche Versicherungen</t>
  </si>
  <si>
    <t>Löhne und Gehälter</t>
  </si>
  <si>
    <t xml:space="preserve">Heizung, Strom, Wasser, Gas </t>
  </si>
  <si>
    <t>Telefon, Fax, Internet, Porto</t>
  </si>
  <si>
    <t>Geschäftsführerbezüge (nur GmbH)</t>
  </si>
  <si>
    <t>Summe Kosten</t>
  </si>
  <si>
    <t>Summe Umsatz</t>
  </si>
  <si>
    <t xml:space="preserve">Reparaturen, Instandhaltung </t>
  </si>
  <si>
    <t>Leasing</t>
  </si>
  <si>
    <t>Zinsen (nicht Tilgung)</t>
  </si>
  <si>
    <t>Vertriebsprovisionen</t>
  </si>
  <si>
    <t>Tilgung von Krediten</t>
  </si>
  <si>
    <t>Privateinlage (Ügeld)</t>
  </si>
  <si>
    <t>Erstattungen Finanzamt</t>
  </si>
  <si>
    <t>Sonstige Erlöse</t>
  </si>
  <si>
    <t>Fremdkapital</t>
  </si>
  <si>
    <t>Einnahmen aus Umsatz</t>
  </si>
  <si>
    <t>Einnahmen aus Forderungen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</si>
  <si>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</si>
  <si>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</si>
  <si>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</si>
  <si>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</si>
  <si>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</si>
  <si>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</si>
  <si>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</si>
  <si>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</si>
  <si>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</si>
  <si>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</si>
  <si>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FY 2008</t>
  </si>
  <si>
    <t>Prüfsumme</t>
  </si>
  <si>
    <t>%</t>
  </si>
  <si>
    <t>Summe Einnahmen Geschäftstätigkeit</t>
  </si>
  <si>
    <t>Summe Ausgaben Geschäftstätigkeit</t>
  </si>
  <si>
    <t>Summe Zusätzliche Ausgaben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</si>
</sst>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00"/>
    <numFmt numFmtId="177" formatCode="0.0"/>
    <numFmt numFmtId="178" formatCode="d/m/yy"/>
    <numFmt numFmtId="179" formatCode="#,##0.0"/>
    <numFmt numFmtId="180" formatCode="&quot;DM&quot;#,##0;\-&quot;DM&quot;#,##0"/>
    <numFmt numFmtId="181" formatCode="&quot;DM&quot;#,##0;[Red]\-&quot;DM&quot;#,##0"/>
    <numFmt numFmtId="182" formatCode="&quot;DM&quot;#,##0.00;\-&quot;DM&quot;#,##0.00"/>
    <numFmt numFmtId="183" formatCode="&quot;DM&quot;#,##0.00;[Red]\-&quot;DM&quot;#,##0.00"/>
    <numFmt numFmtId="184" formatCode="d/\ mmm\ yy"/>
    <numFmt numFmtId="185" formatCode="d/\ mmm"/>
    <numFmt numFmtId="186" formatCode="h:mm"/>
    <numFmt numFmtId="187" formatCode="h:mm:ss"/>
    <numFmt numFmtId="188" formatCode="d/m/yy\ h:mm"/>
    <numFmt numFmtId="189" formatCode="#,##0&quot; DM&quot;;\-#,##0&quot; DM&quot;"/>
    <numFmt numFmtId="190" formatCode="#,##0&quot; DM&quot;;[Red]\-#,##0&quot; DM&quot;"/>
    <numFmt numFmtId="191" formatCode="#,##0.00&quot; DM&quot;;\-#,##0.00&quot; DM&quot;"/>
    <numFmt numFmtId="192" formatCode="#,##0.00&quot; DM&quot;;[Red]\-#,##0.00&quot; DM&quot;"/>
    <numFmt numFmtId="193" formatCode="mm/yy"/>
    <numFmt numFmtId="194" formatCode="dd/yy"/>
    <numFmt numFmtId="195" formatCode="#,##0_ ;[Red]\-#,##0\ "/>
    <numFmt numFmtId="196" formatCode="#,##0.00\ [$€];[Red]\-#,##0.00\ [$€]"/>
    <numFmt numFmtId="197" formatCode="#,##0.00\ [$€-40A];[Red]\-#,##0.00\ [$€-40A]"/>
    <numFmt numFmtId="198" formatCode="#,##0.0\ [$€];[Red]\-#,##0.0\ [$€]"/>
    <numFmt numFmtId="199" formatCode="#,##0\ [$€];[Red]\-#,##0\ [$€]"/>
    <numFmt numFmtId="200" formatCode="#,##0.000"/>
    <numFmt numFmtId="201" formatCode="0.0%"/>
    <numFmt numFmtId="202" formatCode="#,##0.0000"/>
    <numFmt numFmtId="203" formatCode="#,##0.00_ ;[Red]\-#,##0.00\ "/>
    <numFmt numFmtId="204" formatCode="#,##0.0\ _€;[Red]\-#,##0.0\ _€"/>
    <numFmt numFmtId="205" formatCode="#,##0.000\ [$€];[Red]\-#,##0.000\ [$€]"/>
    <numFmt numFmtId="206" formatCode="&quot;Ja&quot;;&quot;Ja&quot;;&quot;Nein&quot;"/>
    <numFmt numFmtId="207" formatCode="&quot;Wahr&quot;;&quot;Wahr&quot;;&quot;Falsch&quot;"/>
    <numFmt numFmtId="208" formatCode="&quot;Ein&quot;;&quot;Ein&quot;;&quot;Aus&quot;"/>
    <numFmt numFmtId="209" formatCode="#,##0\ _€"/>
    <numFmt numFmtId="210" formatCode="#,##0.00\ _€"/>
    <numFmt numFmtId="211" formatCode="#,##0.000;[Red]\-#,##0.000"/>
    <numFmt numFmtId="212" formatCode="#,##0.0;[Red]\-#,##0.0"/>
    <numFmt numFmtId="213" formatCode="#,##0.00\ &quot;€&quot;"/>
    <numFmt numFmtId="214" formatCode="#,##0.0_ ;[Red]\-#,##0.0\ 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sz val="8"/>
      <name val="MS Sans Serif"/>
      <family val="0"/>
    </font>
    <font>
      <b/>
      <sz val="9.5"/>
      <name val="Verdana"/>
      <family val="2"/>
    </font>
    <font>
      <sz val="9.5"/>
      <name val="Verdana"/>
      <family val="2"/>
    </font>
    <font>
      <sz val="9.5"/>
      <color indexed="63"/>
      <name val="Verdana"/>
      <family val="2"/>
    </font>
    <font>
      <b/>
      <sz val="9.5"/>
      <color indexed="63"/>
      <name val="Verdana"/>
      <family val="2"/>
    </font>
    <font>
      <b/>
      <sz val="8"/>
      <color indexed="19"/>
      <name val="Verdana"/>
      <family val="2"/>
    </font>
    <font>
      <b/>
      <sz val="8"/>
      <color indexed="23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21" applyFont="1" applyAlignment="1">
      <alignment horizontal="center" textRotation="90" wrapText="1"/>
      <protection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Alignment="1">
      <alignment horizontal="center"/>
      <protection/>
    </xf>
    <xf numFmtId="3" fontId="5" fillId="0" borderId="0" xfId="21" applyNumberFormat="1" applyFont="1" applyBorder="1">
      <alignment/>
      <protection/>
    </xf>
    <xf numFmtId="0" fontId="5" fillId="0" borderId="0" xfId="21" applyFont="1" applyBorder="1" applyAlignment="1">
      <alignment horizontal="center"/>
      <protection/>
    </xf>
    <xf numFmtId="177" fontId="5" fillId="0" borderId="0" xfId="21" applyNumberFormat="1" applyFont="1" applyBorder="1" applyAlignment="1">
      <alignment horizontal="center"/>
      <protection/>
    </xf>
    <xf numFmtId="0" fontId="5" fillId="0" borderId="0" xfId="21" applyFont="1" applyBorder="1" applyAlignment="1">
      <alignment horizontal="right"/>
      <protection/>
    </xf>
    <xf numFmtId="14" fontId="5" fillId="0" borderId="0" xfId="21" applyNumberFormat="1" applyFont="1" applyBorder="1">
      <alignment/>
      <protection/>
    </xf>
    <xf numFmtId="0" fontId="4" fillId="0" borderId="0" xfId="21" applyFont="1" applyBorder="1" applyAlignment="1">
      <alignment horizontal="center"/>
      <protection/>
    </xf>
    <xf numFmtId="0" fontId="6" fillId="0" borderId="1" xfId="21" applyFont="1" applyBorder="1" applyAlignment="1">
      <alignment horizontal="center" textRotation="90" wrapText="1"/>
      <protection/>
    </xf>
    <xf numFmtId="0" fontId="6" fillId="2" borderId="1" xfId="21" applyFont="1" applyFill="1" applyBorder="1" applyAlignment="1">
      <alignment horizontal="left"/>
      <protection/>
    </xf>
    <xf numFmtId="0" fontId="6" fillId="2" borderId="1" xfId="21" applyFont="1" applyFill="1" applyBorder="1" applyAlignment="1">
      <alignment horizontal="center"/>
      <protection/>
    </xf>
    <xf numFmtId="0" fontId="6" fillId="2" borderId="1" xfId="21" applyFont="1" applyFill="1" applyBorder="1" applyAlignment="1">
      <alignment/>
      <protection/>
    </xf>
    <xf numFmtId="0" fontId="9" fillId="0" borderId="1" xfId="0" applyFont="1" applyBorder="1" applyAlignment="1">
      <alignment/>
    </xf>
    <xf numFmtId="0" fontId="9" fillId="0" borderId="1" xfId="21" applyFont="1" applyBorder="1">
      <alignment/>
      <protection/>
    </xf>
    <xf numFmtId="0" fontId="9" fillId="0" borderId="1" xfId="21" applyFont="1" applyBorder="1" applyAlignment="1">
      <alignment horizontal="center"/>
      <protection/>
    </xf>
    <xf numFmtId="177" fontId="9" fillId="0" borderId="1" xfId="21" applyNumberFormat="1" applyFont="1" applyBorder="1" applyAlignment="1">
      <alignment horizontal="center"/>
      <protection/>
    </xf>
    <xf numFmtId="3" fontId="9" fillId="0" borderId="1" xfId="21" applyNumberFormat="1" applyFont="1" applyFill="1" applyBorder="1">
      <alignment/>
      <protection/>
    </xf>
    <xf numFmtId="0" fontId="6" fillId="2" borderId="1" xfId="21" applyFont="1" applyFill="1" applyBorder="1">
      <alignment/>
      <protection/>
    </xf>
    <xf numFmtId="177" fontId="6" fillId="2" borderId="1" xfId="21" applyNumberFormat="1" applyFont="1" applyFill="1" applyBorder="1" applyAlignment="1">
      <alignment horizontal="center"/>
      <protection/>
    </xf>
    <xf numFmtId="3" fontId="6" fillId="2" borderId="1" xfId="21" applyNumberFormat="1" applyFont="1" applyFill="1" applyBorder="1">
      <alignment/>
      <protection/>
    </xf>
    <xf numFmtId="0" fontId="9" fillId="2" borderId="1" xfId="21" applyFont="1" applyFill="1" applyBorder="1" applyAlignment="1">
      <alignment horizontal="center"/>
      <protection/>
    </xf>
    <xf numFmtId="4" fontId="9" fillId="0" borderId="1" xfId="21" applyNumberFormat="1" applyFont="1" applyBorder="1" applyAlignment="1">
      <alignment horizontal="center"/>
      <protection/>
    </xf>
    <xf numFmtId="3" fontId="6" fillId="2" borderId="1" xfId="21" applyNumberFormat="1" applyFont="1" applyFill="1" applyBorder="1" applyAlignment="1">
      <alignment horizontal="center"/>
      <protection/>
    </xf>
    <xf numFmtId="3" fontId="5" fillId="0" borderId="0" xfId="21" applyNumberFormat="1" applyFont="1" applyBorder="1" applyAlignment="1">
      <alignment horizontal="center"/>
      <protection/>
    </xf>
    <xf numFmtId="3" fontId="10" fillId="3" borderId="1" xfId="21" applyNumberFormat="1" applyFont="1" applyFill="1" applyBorder="1">
      <alignment/>
      <protection/>
    </xf>
    <xf numFmtId="0" fontId="10" fillId="3" borderId="1" xfId="21" applyFont="1" applyFill="1" applyBorder="1" applyAlignment="1">
      <alignment horizontal="center" textRotation="90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196" fontId="9" fillId="0" borderId="0" xfId="18" applyFont="1" applyBorder="1" applyAlignment="1">
      <alignment horizontal="right"/>
    </xf>
    <xf numFmtId="196" fontId="10" fillId="3" borderId="2" xfId="18" applyFont="1" applyFill="1" applyBorder="1" applyAlignment="1">
      <alignment horizontal="right"/>
    </xf>
    <xf numFmtId="196" fontId="9" fillId="0" borderId="2" xfId="18" applyFont="1" applyFill="1" applyBorder="1" applyAlignment="1">
      <alignment horizontal="right"/>
    </xf>
    <xf numFmtId="196" fontId="6" fillId="2" borderId="2" xfId="18" applyFont="1" applyFill="1" applyBorder="1" applyAlignment="1">
      <alignment horizontal="right"/>
    </xf>
    <xf numFmtId="196" fontId="9" fillId="0" borderId="2" xfId="18" applyFont="1" applyBorder="1" applyAlignment="1">
      <alignment horizontal="right"/>
    </xf>
    <xf numFmtId="196" fontId="6" fillId="0" borderId="0" xfId="18" applyFont="1" applyBorder="1" applyAlignment="1">
      <alignment horizontal="right"/>
    </xf>
    <xf numFmtId="196" fontId="6" fillId="0" borderId="0" xfId="18" applyFont="1" applyFill="1" applyBorder="1" applyAlignment="1">
      <alignment horizontal="right"/>
    </xf>
    <xf numFmtId="196" fontId="9" fillId="0" borderId="0" xfId="18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10" fillId="3" borderId="2" xfId="0" applyFont="1" applyFill="1" applyBorder="1" applyAlignment="1">
      <alignment/>
    </xf>
    <xf numFmtId="0" fontId="10" fillId="3" borderId="2" xfId="0" applyFont="1" applyFill="1" applyBorder="1" applyAlignment="1">
      <alignment horizontal="center"/>
    </xf>
    <xf numFmtId="196" fontId="6" fillId="2" borderId="2" xfId="18" applyFont="1" applyFill="1" applyBorder="1" applyAlignment="1">
      <alignment/>
    </xf>
    <xf numFmtId="196" fontId="10" fillId="3" borderId="2" xfId="18" applyFont="1" applyFill="1" applyBorder="1" applyAlignment="1">
      <alignment horizontal="center"/>
    </xf>
    <xf numFmtId="0" fontId="12" fillId="0" borderId="2" xfId="0" applyFont="1" applyBorder="1" applyAlignment="1">
      <alignment/>
    </xf>
    <xf numFmtId="196" fontId="13" fillId="0" borderId="2" xfId="18" applyFont="1" applyBorder="1" applyAlignment="1">
      <alignment/>
    </xf>
    <xf numFmtId="0" fontId="14" fillId="0" borderId="2" xfId="0" applyFont="1" applyBorder="1" applyAlignment="1">
      <alignment/>
    </xf>
    <xf numFmtId="0" fontId="15" fillId="0" borderId="2" xfId="0" applyFont="1" applyBorder="1" applyAlignment="1">
      <alignment/>
    </xf>
    <xf numFmtId="49" fontId="15" fillId="0" borderId="2" xfId="0" applyNumberFormat="1" applyFont="1" applyBorder="1" applyAlignment="1">
      <alignment/>
    </xf>
    <xf numFmtId="0" fontId="13" fillId="0" borderId="2" xfId="0" applyFont="1" applyBorder="1" applyAlignment="1">
      <alignment/>
    </xf>
    <xf numFmtId="49" fontId="6" fillId="2" borderId="2" xfId="18" applyNumberFormat="1" applyFont="1" applyFill="1" applyBorder="1" applyAlignment="1">
      <alignment horizontal="right"/>
    </xf>
    <xf numFmtId="4" fontId="9" fillId="0" borderId="0" xfId="0" applyNumberFormat="1" applyFont="1" applyBorder="1" applyAlignment="1">
      <alignment horizontal="center"/>
    </xf>
    <xf numFmtId="200" fontId="9" fillId="0" borderId="0" xfId="0" applyNumberFormat="1" applyFont="1" applyBorder="1" applyAlignment="1">
      <alignment horizontal="left" indent="1"/>
    </xf>
    <xf numFmtId="4" fontId="16" fillId="0" borderId="0" xfId="0" applyNumberFormat="1" applyFont="1" applyBorder="1" applyAlignment="1">
      <alignment horizontal="left"/>
    </xf>
    <xf numFmtId="0" fontId="9" fillId="0" borderId="2" xfId="0" applyFont="1" applyBorder="1" applyAlignment="1">
      <alignment/>
    </xf>
    <xf numFmtId="0" fontId="6" fillId="2" borderId="2" xfId="0" applyFont="1" applyFill="1" applyBorder="1" applyAlignment="1">
      <alignment/>
    </xf>
    <xf numFmtId="196" fontId="9" fillId="0" borderId="2" xfId="18" applyFont="1" applyBorder="1" applyAlignment="1">
      <alignment/>
    </xf>
    <xf numFmtId="196" fontId="10" fillId="3" borderId="2" xfId="18" applyFont="1" applyFill="1" applyBorder="1" applyAlignment="1">
      <alignment/>
    </xf>
    <xf numFmtId="49" fontId="10" fillId="3" borderId="2" xfId="0" applyNumberFormat="1" applyFont="1" applyFill="1" applyBorder="1" applyAlignment="1">
      <alignment horizontal="center"/>
    </xf>
    <xf numFmtId="4" fontId="9" fillId="0" borderId="2" xfId="0" applyNumberFormat="1" applyFont="1" applyFill="1" applyBorder="1" applyAlignment="1">
      <alignment/>
    </xf>
    <xf numFmtId="4" fontId="6" fillId="2" borderId="2" xfId="0" applyNumberFormat="1" applyFont="1" applyFill="1" applyBorder="1" applyAlignment="1">
      <alignment/>
    </xf>
    <xf numFmtId="4" fontId="6" fillId="2" borderId="2" xfId="0" applyNumberFormat="1" applyFont="1" applyFill="1" applyBorder="1" applyAlignment="1">
      <alignment horizontal="right"/>
    </xf>
    <xf numFmtId="49" fontId="10" fillId="4" borderId="2" xfId="0" applyNumberFormat="1" applyFont="1" applyFill="1" applyBorder="1" applyAlignment="1">
      <alignment horizontal="center"/>
    </xf>
    <xf numFmtId="4" fontId="9" fillId="4" borderId="2" xfId="0" applyNumberFormat="1" applyFont="1" applyFill="1" applyBorder="1" applyAlignment="1">
      <alignment/>
    </xf>
    <xf numFmtId="196" fontId="6" fillId="4" borderId="2" xfId="18" applyFont="1" applyFill="1" applyBorder="1" applyAlignment="1">
      <alignment horizontal="right"/>
    </xf>
    <xf numFmtId="4" fontId="6" fillId="4" borderId="2" xfId="0" applyNumberFormat="1" applyFont="1" applyFill="1" applyBorder="1" applyAlignment="1">
      <alignment/>
    </xf>
    <xf numFmtId="4" fontId="6" fillId="4" borderId="2" xfId="0" applyNumberFormat="1" applyFont="1" applyFill="1" applyBorder="1" applyAlignment="1">
      <alignment horizontal="right"/>
    </xf>
    <xf numFmtId="196" fontId="6" fillId="0" borderId="0" xfId="18" applyFont="1" applyBorder="1" applyAlignment="1">
      <alignment horizontal="left"/>
    </xf>
    <xf numFmtId="175" fontId="9" fillId="0" borderId="2" xfId="16" applyFont="1" applyBorder="1" applyAlignment="1">
      <alignment/>
    </xf>
    <xf numFmtId="4" fontId="9" fillId="0" borderId="2" xfId="0" applyNumberFormat="1" applyFont="1" applyFill="1" applyBorder="1" applyAlignment="1">
      <alignment horizontal="right"/>
    </xf>
    <xf numFmtId="9" fontId="17" fillId="2" borderId="2" xfId="20" applyFont="1" applyFill="1" applyBorder="1" applyAlignment="1">
      <alignment/>
    </xf>
    <xf numFmtId="4" fontId="17" fillId="4" borderId="2" xfId="0" applyNumberFormat="1" applyFont="1" applyFill="1" applyBorder="1" applyAlignment="1">
      <alignment/>
    </xf>
    <xf numFmtId="196" fontId="17" fillId="2" borderId="2" xfId="18" applyFont="1" applyFill="1" applyBorder="1" applyAlignment="1">
      <alignment horizontal="right"/>
    </xf>
    <xf numFmtId="4" fontId="6" fillId="2" borderId="0" xfId="0" applyNumberFormat="1" applyFont="1" applyFill="1" applyBorder="1" applyAlignment="1">
      <alignment/>
    </xf>
    <xf numFmtId="4" fontId="6" fillId="2" borderId="0" xfId="0" applyNumberFormat="1" applyFont="1" applyFill="1" applyBorder="1" applyAlignment="1">
      <alignment horizontal="right"/>
    </xf>
    <xf numFmtId="4" fontId="10" fillId="3" borderId="0" xfId="0" applyNumberFormat="1" applyFont="1" applyFill="1" applyBorder="1" applyAlignment="1">
      <alignment horizontal="right"/>
    </xf>
    <xf numFmtId="49" fontId="10" fillId="4" borderId="3" xfId="0" applyNumberFormat="1" applyFont="1" applyFill="1" applyBorder="1" applyAlignment="1">
      <alignment horizontal="center"/>
    </xf>
    <xf numFmtId="4" fontId="10" fillId="3" borderId="2" xfId="0" applyNumberFormat="1" applyFont="1" applyFill="1" applyBorder="1" applyAlignment="1">
      <alignment horizontal="center"/>
    </xf>
    <xf numFmtId="4" fontId="9" fillId="0" borderId="2" xfId="0" applyNumberFormat="1" applyFont="1" applyBorder="1" applyAlignment="1">
      <alignment horizontal="right"/>
    </xf>
    <xf numFmtId="4" fontId="6" fillId="0" borderId="2" xfId="0" applyNumberFormat="1" applyFont="1" applyFill="1" applyBorder="1" applyAlignment="1">
      <alignment horizontal="right"/>
    </xf>
    <xf numFmtId="4" fontId="10" fillId="3" borderId="2" xfId="0" applyNumberFormat="1" applyFont="1" applyFill="1" applyBorder="1" applyAlignment="1">
      <alignment horizontal="right"/>
    </xf>
    <xf numFmtId="196" fontId="6" fillId="0" borderId="2" xfId="18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right" wrapText="1"/>
    </xf>
    <xf numFmtId="196" fontId="10" fillId="3" borderId="0" xfId="18" applyFont="1" applyFill="1" applyBorder="1" applyAlignment="1">
      <alignment horizontal="right"/>
    </xf>
    <xf numFmtId="196" fontId="9" fillId="0" borderId="0" xfId="18" applyFont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196" fontId="9" fillId="0" borderId="2" xfId="18" applyFont="1" applyFill="1" applyBorder="1" applyAlignment="1">
      <alignment/>
    </xf>
    <xf numFmtId="196" fontId="9" fillId="4" borderId="2" xfId="18" applyFont="1" applyFill="1" applyBorder="1" applyAlignment="1">
      <alignment/>
    </xf>
    <xf numFmtId="196" fontId="6" fillId="4" borderId="2" xfId="18" applyFont="1" applyFill="1" applyBorder="1" applyAlignment="1">
      <alignment/>
    </xf>
    <xf numFmtId="196" fontId="6" fillId="0" borderId="2" xfId="18" applyFont="1" applyFill="1" applyBorder="1" applyAlignment="1">
      <alignment/>
    </xf>
    <xf numFmtId="0" fontId="6" fillId="2" borderId="1" xfId="21" applyFont="1" applyFill="1" applyBorder="1" applyAlignment="1">
      <alignment horizontal="center"/>
      <protection/>
    </xf>
    <xf numFmtId="0" fontId="9" fillId="2" borderId="1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6" fillId="0" borderId="1" xfId="21" applyFont="1" applyBorder="1" applyAlignment="1">
      <alignment horizontal="center" textRotation="90" wrapText="1"/>
      <protection/>
    </xf>
    <xf numFmtId="0" fontId="6" fillId="0" borderId="1" xfId="0" applyFont="1" applyBorder="1" applyAlignment="1">
      <alignment horizontal="center" textRotation="90" wrapText="1"/>
    </xf>
    <xf numFmtId="0" fontId="6" fillId="0" borderId="1" xfId="21" applyFont="1" applyBorder="1" applyAlignment="1">
      <alignment horizontal="center" wrapText="1"/>
      <protection/>
    </xf>
    <xf numFmtId="0" fontId="6" fillId="0" borderId="1" xfId="0" applyFont="1" applyBorder="1" applyAlignment="1">
      <alignment horizontal="center" wrapText="1"/>
    </xf>
  </cellXfs>
  <cellStyles count="10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MINAML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tabSelected="1" workbookViewId="0" topLeftCell="A1">
      <pane xSplit="4" ySplit="12" topLeftCell="G13" activePane="bottomRight" state="frozen"/>
      <selection pane="topLeft" activeCell="A1" sqref="A1"/>
      <selection pane="topRight" activeCell="D1" sqref="D1"/>
      <selection pane="bottomLeft" activeCell="A21" sqref="A21"/>
      <selection pane="bottomRight" activeCell="D23" sqref="D23"/>
    </sheetView>
  </sheetViews>
  <sheetFormatPr defaultColWidth="11.421875" defaultRowHeight="12.75"/>
  <cols>
    <col min="1" max="1" width="30.57421875" style="31" bestFit="1" customWidth="1"/>
    <col min="2" max="2" width="0.5625" style="0" customWidth="1"/>
    <col min="3" max="14" width="10.7109375" style="0" bestFit="1" customWidth="1"/>
    <col min="15" max="15" width="0.5625" style="0" customWidth="1"/>
    <col min="16" max="18" width="11.8515625" style="31" bestFit="1" customWidth="1"/>
    <col min="19" max="19" width="1.57421875" style="31" customWidth="1"/>
    <col min="20" max="20" width="9.140625" style="31" customWidth="1"/>
    <col min="21" max="16384" width="11.421875" style="31" customWidth="1"/>
  </cols>
  <sheetData>
    <row r="1" spans="1:20" ht="10.5">
      <c r="A1" s="32"/>
      <c r="B1" s="62"/>
      <c r="C1" s="58">
        <v>1</v>
      </c>
      <c r="D1" s="58">
        <v>2</v>
      </c>
      <c r="E1" s="58" t="s">
        <v>119</v>
      </c>
      <c r="F1" s="58" t="s">
        <v>120</v>
      </c>
      <c r="G1" s="58" t="s">
        <v>121</v>
      </c>
      <c r="H1" s="58" t="s">
        <v>122</v>
      </c>
      <c r="I1" s="58" t="s">
        <v>123</v>
      </c>
      <c r="J1" s="58" t="s">
        <v>124</v>
      </c>
      <c r="K1" s="58" t="s">
        <v>125</v>
      </c>
      <c r="L1" s="58" t="s">
        <v>126</v>
      </c>
      <c r="M1" s="58" t="s">
        <v>127</v>
      </c>
      <c r="N1" s="58" t="s">
        <v>128</v>
      </c>
      <c r="O1" s="62"/>
      <c r="P1" s="32" t="s">
        <v>50</v>
      </c>
      <c r="Q1" s="32" t="s">
        <v>51</v>
      </c>
      <c r="R1" s="32" t="s">
        <v>129</v>
      </c>
      <c r="T1" s="67" t="s">
        <v>130</v>
      </c>
    </row>
    <row r="2" spans="1:21" ht="10.5">
      <c r="A2" s="69" t="s">
        <v>117</v>
      </c>
      <c r="B2" s="63"/>
      <c r="C2" s="59">
        <f>$P2/12</f>
        <v>0</v>
      </c>
      <c r="D2" s="59">
        <f>C2</f>
        <v>0</v>
      </c>
      <c r="E2" s="59">
        <f aca="true" t="shared" si="0" ref="E2:N29">D2</f>
        <v>0</v>
      </c>
      <c r="F2" s="59">
        <f t="shared" si="0"/>
        <v>0</v>
      </c>
      <c r="G2" s="59">
        <f t="shared" si="0"/>
        <v>0</v>
      </c>
      <c r="H2" s="59">
        <f t="shared" si="0"/>
        <v>0</v>
      </c>
      <c r="I2" s="59">
        <f t="shared" si="0"/>
        <v>0</v>
      </c>
      <c r="J2" s="59">
        <f t="shared" si="0"/>
        <v>0</v>
      </c>
      <c r="K2" s="59">
        <f t="shared" si="0"/>
        <v>0</v>
      </c>
      <c r="L2" s="59">
        <f t="shared" si="0"/>
        <v>0</v>
      </c>
      <c r="M2" s="59">
        <f t="shared" si="0"/>
        <v>0</v>
      </c>
      <c r="N2" s="59">
        <f t="shared" si="0"/>
        <v>0</v>
      </c>
      <c r="O2" s="63"/>
      <c r="P2" s="35">
        <v>0</v>
      </c>
      <c r="Q2" s="35">
        <v>0</v>
      </c>
      <c r="R2" s="35">
        <v>0</v>
      </c>
      <c r="T2" s="31">
        <f aca="true" t="shared" si="1" ref="T2:T7">P2-SUM(C2:N2)</f>
        <v>0</v>
      </c>
      <c r="U2" s="31" t="s">
        <v>0</v>
      </c>
    </row>
    <row r="3" spans="1:20" ht="10.5">
      <c r="A3" s="69" t="s">
        <v>115</v>
      </c>
      <c r="B3" s="63"/>
      <c r="C3" s="59">
        <f>$P3/12</f>
        <v>0</v>
      </c>
      <c r="D3" s="59">
        <f>C3</f>
        <v>0</v>
      </c>
      <c r="E3" s="59">
        <f aca="true" t="shared" si="2" ref="E3:N3">D3</f>
        <v>0</v>
      </c>
      <c r="F3" s="59">
        <f t="shared" si="2"/>
        <v>0</v>
      </c>
      <c r="G3" s="59">
        <f t="shared" si="2"/>
        <v>0</v>
      </c>
      <c r="H3" s="59">
        <f t="shared" si="2"/>
        <v>0</v>
      </c>
      <c r="I3" s="59">
        <f t="shared" si="2"/>
        <v>0</v>
      </c>
      <c r="J3" s="59">
        <f t="shared" si="2"/>
        <v>0</v>
      </c>
      <c r="K3" s="59">
        <f t="shared" si="2"/>
        <v>0</v>
      </c>
      <c r="L3" s="59">
        <f t="shared" si="2"/>
        <v>0</v>
      </c>
      <c r="M3" s="59">
        <f t="shared" si="2"/>
        <v>0</v>
      </c>
      <c r="N3" s="59">
        <f t="shared" si="2"/>
        <v>0</v>
      </c>
      <c r="O3" s="63"/>
      <c r="P3" s="35">
        <v>0</v>
      </c>
      <c r="Q3" s="35">
        <v>0</v>
      </c>
      <c r="R3" s="35">
        <v>0</v>
      </c>
      <c r="T3" s="31">
        <f t="shared" si="1"/>
        <v>0</v>
      </c>
    </row>
    <row r="4" spans="1:20" ht="10.5">
      <c r="A4" s="34" t="s">
        <v>107</v>
      </c>
      <c r="B4" s="64"/>
      <c r="C4" s="60">
        <f>$P4/12</f>
        <v>0</v>
      </c>
      <c r="D4" s="34">
        <f aca="true" t="shared" si="3" ref="D4:N4">SUM(D2:D3)</f>
        <v>0</v>
      </c>
      <c r="E4" s="34">
        <f t="shared" si="3"/>
        <v>0</v>
      </c>
      <c r="F4" s="34">
        <f t="shared" si="3"/>
        <v>0</v>
      </c>
      <c r="G4" s="34">
        <f t="shared" si="3"/>
        <v>0</v>
      </c>
      <c r="H4" s="34">
        <f t="shared" si="3"/>
        <v>0</v>
      </c>
      <c r="I4" s="34">
        <f t="shared" si="3"/>
        <v>0</v>
      </c>
      <c r="J4" s="34">
        <f t="shared" si="3"/>
        <v>0</v>
      </c>
      <c r="K4" s="34">
        <f t="shared" si="3"/>
        <v>0</v>
      </c>
      <c r="L4" s="34">
        <f t="shared" si="3"/>
        <v>0</v>
      </c>
      <c r="M4" s="34">
        <f t="shared" si="3"/>
        <v>0</v>
      </c>
      <c r="N4" s="34">
        <f t="shared" si="3"/>
        <v>0</v>
      </c>
      <c r="O4" s="64"/>
      <c r="P4" s="34">
        <f>SUM(P2:P3)</f>
        <v>0</v>
      </c>
      <c r="Q4" s="34">
        <f>SUM(Q2:Q3)</f>
        <v>0</v>
      </c>
      <c r="R4" s="34">
        <f>SUM(R2:R3)</f>
        <v>0</v>
      </c>
      <c r="T4" s="31">
        <f t="shared" si="1"/>
        <v>0</v>
      </c>
    </row>
    <row r="5" spans="1:20" ht="10.5">
      <c r="A5" s="33" t="s">
        <v>21</v>
      </c>
      <c r="B5" s="63"/>
      <c r="C5" s="59">
        <f>$P5/12</f>
        <v>0</v>
      </c>
      <c r="D5" s="59">
        <f>C5</f>
        <v>0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59">
        <f t="shared" si="0"/>
        <v>0</v>
      </c>
      <c r="O5" s="63"/>
      <c r="P5" s="35">
        <v>0</v>
      </c>
      <c r="Q5" s="35">
        <v>0</v>
      </c>
      <c r="R5" s="35">
        <v>0</v>
      </c>
      <c r="T5" s="31">
        <f t="shared" si="1"/>
        <v>0</v>
      </c>
    </row>
    <row r="6" spans="1:20" s="36" customFormat="1" ht="12.75" customHeight="1">
      <c r="A6" s="35" t="s">
        <v>46</v>
      </c>
      <c r="B6" s="63"/>
      <c r="C6" s="59">
        <f>$P6/12</f>
        <v>0</v>
      </c>
      <c r="D6" s="59">
        <f>C6</f>
        <v>0</v>
      </c>
      <c r="E6" s="59">
        <f t="shared" si="0"/>
        <v>0</v>
      </c>
      <c r="F6" s="59">
        <f t="shared" si="0"/>
        <v>0</v>
      </c>
      <c r="G6" s="59">
        <f t="shared" si="0"/>
        <v>0</v>
      </c>
      <c r="H6" s="59">
        <f t="shared" si="0"/>
        <v>0</v>
      </c>
      <c r="I6" s="59">
        <f t="shared" si="0"/>
        <v>0</v>
      </c>
      <c r="J6" s="59">
        <f t="shared" si="0"/>
        <v>0</v>
      </c>
      <c r="K6" s="59">
        <f t="shared" si="0"/>
        <v>0</v>
      </c>
      <c r="L6" s="59">
        <f t="shared" si="0"/>
        <v>0</v>
      </c>
      <c r="M6" s="59">
        <f t="shared" si="0"/>
        <v>0</v>
      </c>
      <c r="N6" s="59">
        <f t="shared" si="0"/>
        <v>0</v>
      </c>
      <c r="O6" s="63"/>
      <c r="P6" s="35">
        <v>0</v>
      </c>
      <c r="Q6" s="35">
        <v>0</v>
      </c>
      <c r="R6" s="35">
        <v>0</v>
      </c>
      <c r="T6" s="31">
        <f t="shared" si="1"/>
        <v>0</v>
      </c>
    </row>
    <row r="7" spans="1:20" ht="10.5">
      <c r="A7" s="34" t="s">
        <v>37</v>
      </c>
      <c r="B7" s="65"/>
      <c r="C7" s="60">
        <f aca="true" t="shared" si="4" ref="C7:N7">C4-C5-C6</f>
        <v>0</v>
      </c>
      <c r="D7" s="60">
        <f t="shared" si="4"/>
        <v>0</v>
      </c>
      <c r="E7" s="60">
        <f t="shared" si="4"/>
        <v>0</v>
      </c>
      <c r="F7" s="60">
        <f t="shared" si="4"/>
        <v>0</v>
      </c>
      <c r="G7" s="60">
        <f t="shared" si="4"/>
        <v>0</v>
      </c>
      <c r="H7" s="60">
        <f t="shared" si="4"/>
        <v>0</v>
      </c>
      <c r="I7" s="60">
        <f t="shared" si="4"/>
        <v>0</v>
      </c>
      <c r="J7" s="60">
        <f t="shared" si="4"/>
        <v>0</v>
      </c>
      <c r="K7" s="60">
        <f t="shared" si="4"/>
        <v>0</v>
      </c>
      <c r="L7" s="60">
        <f t="shared" si="4"/>
        <v>0</v>
      </c>
      <c r="M7" s="60">
        <f t="shared" si="4"/>
        <v>0</v>
      </c>
      <c r="N7" s="60">
        <f t="shared" si="4"/>
        <v>0</v>
      </c>
      <c r="O7" s="65"/>
      <c r="P7" s="34">
        <f>P4-SUM(P5:P6)</f>
        <v>0</v>
      </c>
      <c r="Q7" s="34">
        <f>Q4-SUM(Q5:Q6)</f>
        <v>0</v>
      </c>
      <c r="R7" s="34">
        <f>R4-SUM(R5:R6)</f>
        <v>0</v>
      </c>
      <c r="T7" s="31">
        <f t="shared" si="1"/>
        <v>0</v>
      </c>
    </row>
    <row r="8" spans="1:18" ht="10.5">
      <c r="A8" s="72" t="s">
        <v>131</v>
      </c>
      <c r="B8" s="65"/>
      <c r="C8" s="70" t="e">
        <f>C7/C4</f>
        <v>#DIV/0!</v>
      </c>
      <c r="D8" s="70" t="e">
        <f aca="true" t="shared" si="5" ref="D8:R8">D7/D4</f>
        <v>#DIV/0!</v>
      </c>
      <c r="E8" s="70" t="e">
        <f t="shared" si="5"/>
        <v>#DIV/0!</v>
      </c>
      <c r="F8" s="70" t="e">
        <f t="shared" si="5"/>
        <v>#DIV/0!</v>
      </c>
      <c r="G8" s="70" t="e">
        <f t="shared" si="5"/>
        <v>#DIV/0!</v>
      </c>
      <c r="H8" s="70" t="e">
        <f t="shared" si="5"/>
        <v>#DIV/0!</v>
      </c>
      <c r="I8" s="70" t="e">
        <f t="shared" si="5"/>
        <v>#DIV/0!</v>
      </c>
      <c r="J8" s="70" t="e">
        <f t="shared" si="5"/>
        <v>#DIV/0!</v>
      </c>
      <c r="K8" s="70" t="e">
        <f t="shared" si="5"/>
        <v>#DIV/0!</v>
      </c>
      <c r="L8" s="70" t="e">
        <f t="shared" si="5"/>
        <v>#DIV/0!</v>
      </c>
      <c r="M8" s="70" t="e">
        <f t="shared" si="5"/>
        <v>#DIV/0!</v>
      </c>
      <c r="N8" s="70" t="e">
        <f t="shared" si="5"/>
        <v>#DIV/0!</v>
      </c>
      <c r="O8" s="71"/>
      <c r="P8" s="70" t="e">
        <f t="shared" si="5"/>
        <v>#DIV/0!</v>
      </c>
      <c r="Q8" s="70" t="e">
        <f t="shared" si="5"/>
        <v>#DIV/0!</v>
      </c>
      <c r="R8" s="70" t="e">
        <f t="shared" si="5"/>
        <v>#DIV/0!</v>
      </c>
    </row>
    <row r="9" spans="1:20" s="36" customFormat="1" ht="10.5" customHeight="1">
      <c r="A9" s="33" t="s">
        <v>102</v>
      </c>
      <c r="B9" s="63"/>
      <c r="C9" s="59">
        <f>$P9/12</f>
        <v>0</v>
      </c>
      <c r="D9" s="59">
        <f aca="true" t="shared" si="6" ref="D9:D29">C9</f>
        <v>0</v>
      </c>
      <c r="E9" s="59">
        <f t="shared" si="0"/>
        <v>0</v>
      </c>
      <c r="F9" s="59">
        <f t="shared" si="0"/>
        <v>0</v>
      </c>
      <c r="G9" s="59">
        <f t="shared" si="0"/>
        <v>0</v>
      </c>
      <c r="H9" s="59">
        <f t="shared" si="0"/>
        <v>0</v>
      </c>
      <c r="I9" s="59">
        <f t="shared" si="0"/>
        <v>0</v>
      </c>
      <c r="J9" s="59">
        <f t="shared" si="0"/>
        <v>0</v>
      </c>
      <c r="K9" s="59">
        <f t="shared" si="0"/>
        <v>0</v>
      </c>
      <c r="L9" s="59">
        <f t="shared" si="0"/>
        <v>0</v>
      </c>
      <c r="M9" s="59">
        <f t="shared" si="0"/>
        <v>0</v>
      </c>
      <c r="N9" s="59">
        <f t="shared" si="0"/>
        <v>0</v>
      </c>
      <c r="O9" s="63"/>
      <c r="P9" s="33">
        <f>Mitarbeiter!W8</f>
        <v>0</v>
      </c>
      <c r="Q9" s="33">
        <f>Mitarbeiter!X8</f>
        <v>0</v>
      </c>
      <c r="R9" s="33">
        <f>Mitarbeiter!Y8</f>
        <v>0</v>
      </c>
      <c r="T9" s="31">
        <f aca="true" t="shared" si="7" ref="T9:T35">P9-SUM(C9:N9)</f>
        <v>0</v>
      </c>
    </row>
    <row r="10" spans="1:20" s="36" customFormat="1" ht="10.5" customHeight="1">
      <c r="A10" s="33" t="s">
        <v>105</v>
      </c>
      <c r="B10" s="63"/>
      <c r="C10" s="59">
        <f aca="true" t="shared" si="8" ref="C10:C29">$P10/12</f>
        <v>0</v>
      </c>
      <c r="D10" s="59">
        <f t="shared" si="6"/>
        <v>0</v>
      </c>
      <c r="E10" s="59">
        <f t="shared" si="0"/>
        <v>0</v>
      </c>
      <c r="F10" s="59">
        <f t="shared" si="0"/>
        <v>0</v>
      </c>
      <c r="G10" s="59">
        <f t="shared" si="0"/>
        <v>0</v>
      </c>
      <c r="H10" s="59">
        <f t="shared" si="0"/>
        <v>0</v>
      </c>
      <c r="I10" s="59">
        <f t="shared" si="0"/>
        <v>0</v>
      </c>
      <c r="J10" s="59">
        <f t="shared" si="0"/>
        <v>0</v>
      </c>
      <c r="K10" s="59">
        <f t="shared" si="0"/>
        <v>0</v>
      </c>
      <c r="L10" s="59">
        <f t="shared" si="0"/>
        <v>0</v>
      </c>
      <c r="M10" s="59">
        <f t="shared" si="0"/>
        <v>0</v>
      </c>
      <c r="N10" s="59">
        <f t="shared" si="0"/>
        <v>0</v>
      </c>
      <c r="O10" s="63"/>
      <c r="P10" s="33">
        <v>0</v>
      </c>
      <c r="Q10" s="33">
        <v>0</v>
      </c>
      <c r="R10" s="33">
        <v>0</v>
      </c>
      <c r="T10" s="31">
        <f t="shared" si="7"/>
        <v>0</v>
      </c>
    </row>
    <row r="11" spans="1:20" s="37" customFormat="1" ht="10.5">
      <c r="A11" s="33" t="s">
        <v>22</v>
      </c>
      <c r="B11" s="63"/>
      <c r="C11" s="59">
        <f t="shared" si="8"/>
        <v>0</v>
      </c>
      <c r="D11" s="59">
        <f t="shared" si="6"/>
        <v>0</v>
      </c>
      <c r="E11" s="59">
        <f t="shared" si="0"/>
        <v>0</v>
      </c>
      <c r="F11" s="59">
        <f t="shared" si="0"/>
        <v>0</v>
      </c>
      <c r="G11" s="59">
        <f t="shared" si="0"/>
        <v>0</v>
      </c>
      <c r="H11" s="59">
        <f t="shared" si="0"/>
        <v>0</v>
      </c>
      <c r="I11" s="59">
        <f t="shared" si="0"/>
        <v>0</v>
      </c>
      <c r="J11" s="59">
        <f t="shared" si="0"/>
        <v>0</v>
      </c>
      <c r="K11" s="59">
        <f t="shared" si="0"/>
        <v>0</v>
      </c>
      <c r="L11" s="59">
        <f t="shared" si="0"/>
        <v>0</v>
      </c>
      <c r="M11" s="59">
        <f t="shared" si="0"/>
        <v>0</v>
      </c>
      <c r="N11" s="59">
        <f t="shared" si="0"/>
        <v>0</v>
      </c>
      <c r="O11" s="63"/>
      <c r="P11" s="33">
        <v>0</v>
      </c>
      <c r="Q11" s="33">
        <v>0</v>
      </c>
      <c r="R11" s="33">
        <v>0</v>
      </c>
      <c r="T11" s="31">
        <f t="shared" si="7"/>
        <v>0</v>
      </c>
    </row>
    <row r="12" spans="1:20" s="37" customFormat="1" ht="10.5">
      <c r="A12" s="33" t="s">
        <v>103</v>
      </c>
      <c r="B12" s="63"/>
      <c r="C12" s="59">
        <f t="shared" si="8"/>
        <v>0</v>
      </c>
      <c r="D12" s="59">
        <f t="shared" si="6"/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59">
        <f t="shared" si="0"/>
        <v>0</v>
      </c>
      <c r="M12" s="59">
        <f t="shared" si="0"/>
        <v>0</v>
      </c>
      <c r="N12" s="59">
        <f t="shared" si="0"/>
        <v>0</v>
      </c>
      <c r="O12" s="63"/>
      <c r="P12" s="33">
        <f>0.05*P11</f>
        <v>0</v>
      </c>
      <c r="Q12" s="33">
        <v>0</v>
      </c>
      <c r="R12" s="33">
        <v>0</v>
      </c>
      <c r="T12" s="31">
        <f t="shared" si="7"/>
        <v>0</v>
      </c>
    </row>
    <row r="13" spans="1:20" s="37" customFormat="1" ht="10.5">
      <c r="A13" s="33" t="s">
        <v>101</v>
      </c>
      <c r="B13" s="63"/>
      <c r="C13" s="59">
        <f t="shared" si="8"/>
        <v>0</v>
      </c>
      <c r="D13" s="59">
        <f t="shared" si="6"/>
        <v>0</v>
      </c>
      <c r="E13" s="59">
        <f t="shared" si="0"/>
        <v>0</v>
      </c>
      <c r="F13" s="59">
        <f t="shared" si="0"/>
        <v>0</v>
      </c>
      <c r="G13" s="59">
        <f t="shared" si="0"/>
        <v>0</v>
      </c>
      <c r="H13" s="59">
        <f t="shared" si="0"/>
        <v>0</v>
      </c>
      <c r="I13" s="59">
        <f t="shared" si="0"/>
        <v>0</v>
      </c>
      <c r="J13" s="59">
        <f t="shared" si="0"/>
        <v>0</v>
      </c>
      <c r="K13" s="59">
        <f t="shared" si="0"/>
        <v>0</v>
      </c>
      <c r="L13" s="59">
        <f t="shared" si="0"/>
        <v>0</v>
      </c>
      <c r="M13" s="59">
        <f t="shared" si="0"/>
        <v>0</v>
      </c>
      <c r="N13" s="59">
        <f t="shared" si="0"/>
        <v>0</v>
      </c>
      <c r="O13" s="63"/>
      <c r="P13" s="33">
        <v>0</v>
      </c>
      <c r="Q13" s="33">
        <v>0</v>
      </c>
      <c r="R13" s="33">
        <v>0</v>
      </c>
      <c r="T13" s="31">
        <f t="shared" si="7"/>
        <v>0</v>
      </c>
    </row>
    <row r="14" spans="1:20" s="36" customFormat="1" ht="10.5">
      <c r="A14" s="33" t="s">
        <v>24</v>
      </c>
      <c r="B14" s="63"/>
      <c r="C14" s="59">
        <f t="shared" si="8"/>
        <v>0</v>
      </c>
      <c r="D14" s="59">
        <f t="shared" si="6"/>
        <v>0</v>
      </c>
      <c r="E14" s="59">
        <f t="shared" si="0"/>
        <v>0</v>
      </c>
      <c r="F14" s="59">
        <f t="shared" si="0"/>
        <v>0</v>
      </c>
      <c r="G14" s="59">
        <f t="shared" si="0"/>
        <v>0</v>
      </c>
      <c r="H14" s="59">
        <f t="shared" si="0"/>
        <v>0</v>
      </c>
      <c r="I14" s="59">
        <f t="shared" si="0"/>
        <v>0</v>
      </c>
      <c r="J14" s="59">
        <f t="shared" si="0"/>
        <v>0</v>
      </c>
      <c r="K14" s="59">
        <f t="shared" si="0"/>
        <v>0</v>
      </c>
      <c r="L14" s="59">
        <f t="shared" si="0"/>
        <v>0</v>
      </c>
      <c r="M14" s="59">
        <f t="shared" si="0"/>
        <v>0</v>
      </c>
      <c r="N14" s="59">
        <f t="shared" si="0"/>
        <v>0</v>
      </c>
      <c r="O14" s="63"/>
      <c r="P14" s="33">
        <v>0</v>
      </c>
      <c r="Q14" s="33">
        <v>0</v>
      </c>
      <c r="R14" s="33">
        <v>0</v>
      </c>
      <c r="T14" s="31">
        <f t="shared" si="7"/>
        <v>0</v>
      </c>
    </row>
    <row r="15" spans="1:20" s="36" customFormat="1" ht="10.5">
      <c r="A15" s="33" t="s">
        <v>108</v>
      </c>
      <c r="B15" s="63"/>
      <c r="C15" s="59">
        <f t="shared" si="8"/>
        <v>0</v>
      </c>
      <c r="D15" s="59">
        <f t="shared" si="6"/>
        <v>0</v>
      </c>
      <c r="E15" s="59">
        <f t="shared" si="0"/>
        <v>0</v>
      </c>
      <c r="F15" s="59">
        <f t="shared" si="0"/>
        <v>0</v>
      </c>
      <c r="G15" s="59">
        <f t="shared" si="0"/>
        <v>0</v>
      </c>
      <c r="H15" s="59">
        <f t="shared" si="0"/>
        <v>0</v>
      </c>
      <c r="I15" s="59">
        <f t="shared" si="0"/>
        <v>0</v>
      </c>
      <c r="J15" s="59">
        <f t="shared" si="0"/>
        <v>0</v>
      </c>
      <c r="K15" s="59">
        <f t="shared" si="0"/>
        <v>0</v>
      </c>
      <c r="L15" s="59">
        <f t="shared" si="0"/>
        <v>0</v>
      </c>
      <c r="M15" s="59">
        <f t="shared" si="0"/>
        <v>0</v>
      </c>
      <c r="N15" s="59">
        <f t="shared" si="0"/>
        <v>0</v>
      </c>
      <c r="O15" s="63"/>
      <c r="P15" s="33">
        <v>0</v>
      </c>
      <c r="Q15" s="33">
        <v>0</v>
      </c>
      <c r="R15" s="33">
        <v>0</v>
      </c>
      <c r="T15" s="31">
        <f t="shared" si="7"/>
        <v>0</v>
      </c>
    </row>
    <row r="16" spans="1:20" s="38" customFormat="1" ht="10.5">
      <c r="A16" s="33" t="s">
        <v>100</v>
      </c>
      <c r="B16" s="63"/>
      <c r="C16" s="59">
        <f t="shared" si="8"/>
        <v>0</v>
      </c>
      <c r="D16" s="59">
        <f t="shared" si="6"/>
        <v>0</v>
      </c>
      <c r="E16" s="59">
        <f t="shared" si="0"/>
        <v>0</v>
      </c>
      <c r="F16" s="59">
        <f t="shared" si="0"/>
        <v>0</v>
      </c>
      <c r="G16" s="59">
        <f t="shared" si="0"/>
        <v>0</v>
      </c>
      <c r="H16" s="59">
        <f t="shared" si="0"/>
        <v>0</v>
      </c>
      <c r="I16" s="59">
        <f t="shared" si="0"/>
        <v>0</v>
      </c>
      <c r="J16" s="59">
        <f t="shared" si="0"/>
        <v>0</v>
      </c>
      <c r="K16" s="59">
        <f t="shared" si="0"/>
        <v>0</v>
      </c>
      <c r="L16" s="59">
        <f t="shared" si="0"/>
        <v>0</v>
      </c>
      <c r="M16" s="59">
        <f t="shared" si="0"/>
        <v>0</v>
      </c>
      <c r="N16" s="59">
        <f t="shared" si="0"/>
        <v>0</v>
      </c>
      <c r="O16" s="63"/>
      <c r="P16" s="33">
        <v>0</v>
      </c>
      <c r="Q16" s="33">
        <v>0</v>
      </c>
      <c r="R16" s="33">
        <v>0</v>
      </c>
      <c r="T16" s="31">
        <f t="shared" si="7"/>
        <v>0</v>
      </c>
    </row>
    <row r="17" spans="1:20" s="38" customFormat="1" ht="10.5">
      <c r="A17" s="33" t="s">
        <v>25</v>
      </c>
      <c r="B17" s="63"/>
      <c r="C17" s="59">
        <f t="shared" si="8"/>
        <v>0</v>
      </c>
      <c r="D17" s="59">
        <f t="shared" si="6"/>
        <v>0</v>
      </c>
      <c r="E17" s="59">
        <f t="shared" si="0"/>
        <v>0</v>
      </c>
      <c r="F17" s="59">
        <f t="shared" si="0"/>
        <v>0</v>
      </c>
      <c r="G17" s="59">
        <f t="shared" si="0"/>
        <v>0</v>
      </c>
      <c r="H17" s="59">
        <f t="shared" si="0"/>
        <v>0</v>
      </c>
      <c r="I17" s="59">
        <f t="shared" si="0"/>
        <v>0</v>
      </c>
      <c r="J17" s="59">
        <f t="shared" si="0"/>
        <v>0</v>
      </c>
      <c r="K17" s="59">
        <f t="shared" si="0"/>
        <v>0</v>
      </c>
      <c r="L17" s="59">
        <f t="shared" si="0"/>
        <v>0</v>
      </c>
      <c r="M17" s="59">
        <f t="shared" si="0"/>
        <v>0</v>
      </c>
      <c r="N17" s="59">
        <f t="shared" si="0"/>
        <v>0</v>
      </c>
      <c r="O17" s="63"/>
      <c r="P17" s="33">
        <v>0</v>
      </c>
      <c r="Q17" s="33">
        <v>0</v>
      </c>
      <c r="R17" s="33">
        <v>0</v>
      </c>
      <c r="T17" s="31">
        <f t="shared" si="7"/>
        <v>0</v>
      </c>
    </row>
    <row r="18" spans="1:20" s="38" customFormat="1" ht="10.5">
      <c r="A18" s="33" t="s">
        <v>23</v>
      </c>
      <c r="B18" s="63"/>
      <c r="C18" s="59">
        <f t="shared" si="8"/>
        <v>0</v>
      </c>
      <c r="D18" s="59">
        <f t="shared" si="6"/>
        <v>0</v>
      </c>
      <c r="E18" s="59">
        <f t="shared" si="0"/>
        <v>0</v>
      </c>
      <c r="F18" s="59">
        <f t="shared" si="0"/>
        <v>0</v>
      </c>
      <c r="G18" s="59">
        <f t="shared" si="0"/>
        <v>0</v>
      </c>
      <c r="H18" s="59">
        <f t="shared" si="0"/>
        <v>0</v>
      </c>
      <c r="I18" s="59">
        <f t="shared" si="0"/>
        <v>0</v>
      </c>
      <c r="J18" s="59">
        <f t="shared" si="0"/>
        <v>0</v>
      </c>
      <c r="K18" s="59">
        <f t="shared" si="0"/>
        <v>0</v>
      </c>
      <c r="L18" s="59">
        <f t="shared" si="0"/>
        <v>0</v>
      </c>
      <c r="M18" s="59">
        <f t="shared" si="0"/>
        <v>0</v>
      </c>
      <c r="N18" s="59">
        <f t="shared" si="0"/>
        <v>0</v>
      </c>
      <c r="O18" s="63"/>
      <c r="P18" s="33">
        <v>0</v>
      </c>
      <c r="Q18" s="33">
        <v>0</v>
      </c>
      <c r="R18" s="33">
        <v>0</v>
      </c>
      <c r="T18" s="31">
        <f t="shared" si="7"/>
        <v>0</v>
      </c>
    </row>
    <row r="19" spans="1:20" s="38" customFormat="1" ht="10.5">
      <c r="A19" s="33" t="s">
        <v>45</v>
      </c>
      <c r="B19" s="63"/>
      <c r="C19" s="59">
        <f t="shared" si="8"/>
        <v>0</v>
      </c>
      <c r="D19" s="59">
        <f t="shared" si="6"/>
        <v>0</v>
      </c>
      <c r="E19" s="59">
        <f t="shared" si="0"/>
        <v>0</v>
      </c>
      <c r="F19" s="59">
        <f t="shared" si="0"/>
        <v>0</v>
      </c>
      <c r="G19" s="59">
        <f t="shared" si="0"/>
        <v>0</v>
      </c>
      <c r="H19" s="59">
        <f t="shared" si="0"/>
        <v>0</v>
      </c>
      <c r="I19" s="59">
        <f t="shared" si="0"/>
        <v>0</v>
      </c>
      <c r="J19" s="59">
        <f t="shared" si="0"/>
        <v>0</v>
      </c>
      <c r="K19" s="59">
        <f t="shared" si="0"/>
        <v>0</v>
      </c>
      <c r="L19" s="59">
        <f t="shared" si="0"/>
        <v>0</v>
      </c>
      <c r="M19" s="59">
        <f t="shared" si="0"/>
        <v>0</v>
      </c>
      <c r="N19" s="59">
        <f t="shared" si="0"/>
        <v>0</v>
      </c>
      <c r="O19" s="63"/>
      <c r="P19" s="33">
        <v>0</v>
      </c>
      <c r="Q19" s="33">
        <v>0</v>
      </c>
      <c r="R19" s="33">
        <v>0</v>
      </c>
      <c r="T19" s="31">
        <f t="shared" si="7"/>
        <v>0</v>
      </c>
    </row>
    <row r="20" spans="1:20" s="36" customFormat="1" ht="10.5">
      <c r="A20" s="33" t="s">
        <v>20</v>
      </c>
      <c r="B20" s="63"/>
      <c r="C20" s="59">
        <f t="shared" si="8"/>
        <v>0</v>
      </c>
      <c r="D20" s="59">
        <f t="shared" si="6"/>
        <v>0</v>
      </c>
      <c r="E20" s="59">
        <f t="shared" si="0"/>
        <v>0</v>
      </c>
      <c r="F20" s="59">
        <f t="shared" si="0"/>
        <v>0</v>
      </c>
      <c r="G20" s="59">
        <f t="shared" si="0"/>
        <v>0</v>
      </c>
      <c r="H20" s="59">
        <f t="shared" si="0"/>
        <v>0</v>
      </c>
      <c r="I20" s="59">
        <f t="shared" si="0"/>
        <v>0</v>
      </c>
      <c r="J20" s="59">
        <f t="shared" si="0"/>
        <v>0</v>
      </c>
      <c r="K20" s="59">
        <f t="shared" si="0"/>
        <v>0</v>
      </c>
      <c r="L20" s="59">
        <f t="shared" si="0"/>
        <v>0</v>
      </c>
      <c r="M20" s="59">
        <f t="shared" si="0"/>
        <v>0</v>
      </c>
      <c r="N20" s="59">
        <f t="shared" si="0"/>
        <v>0</v>
      </c>
      <c r="O20" s="63"/>
      <c r="P20" s="33">
        <v>0</v>
      </c>
      <c r="Q20" s="33">
        <v>0</v>
      </c>
      <c r="R20" s="33">
        <v>0</v>
      </c>
      <c r="T20" s="31">
        <f t="shared" si="7"/>
        <v>0</v>
      </c>
    </row>
    <row r="21" spans="1:20" s="36" customFormat="1" ht="10.5">
      <c r="A21" s="33" t="s">
        <v>16</v>
      </c>
      <c r="B21" s="63"/>
      <c r="C21" s="59">
        <f t="shared" si="8"/>
        <v>0</v>
      </c>
      <c r="D21" s="59">
        <f t="shared" si="6"/>
        <v>0</v>
      </c>
      <c r="E21" s="59">
        <f t="shared" si="0"/>
        <v>0</v>
      </c>
      <c r="F21" s="59">
        <f t="shared" si="0"/>
        <v>0</v>
      </c>
      <c r="G21" s="59">
        <f t="shared" si="0"/>
        <v>0</v>
      </c>
      <c r="H21" s="59">
        <f t="shared" si="0"/>
        <v>0</v>
      </c>
      <c r="I21" s="59">
        <f t="shared" si="0"/>
        <v>0</v>
      </c>
      <c r="J21" s="59">
        <f t="shared" si="0"/>
        <v>0</v>
      </c>
      <c r="K21" s="59">
        <f t="shared" si="0"/>
        <v>0</v>
      </c>
      <c r="L21" s="59">
        <f t="shared" si="0"/>
        <v>0</v>
      </c>
      <c r="M21" s="59">
        <f t="shared" si="0"/>
        <v>0</v>
      </c>
      <c r="N21" s="59">
        <f t="shared" si="0"/>
        <v>0</v>
      </c>
      <c r="O21" s="63"/>
      <c r="P21" s="33">
        <v>0</v>
      </c>
      <c r="Q21" s="33">
        <v>0</v>
      </c>
      <c r="R21" s="33">
        <v>0</v>
      </c>
      <c r="T21" s="31">
        <f t="shared" si="7"/>
        <v>0</v>
      </c>
    </row>
    <row r="22" spans="1:20" ht="10.5">
      <c r="A22" s="33" t="s">
        <v>104</v>
      </c>
      <c r="B22" s="63"/>
      <c r="C22" s="59">
        <f t="shared" si="8"/>
        <v>0</v>
      </c>
      <c r="D22" s="59">
        <f t="shared" si="6"/>
        <v>0</v>
      </c>
      <c r="E22" s="59">
        <f t="shared" si="0"/>
        <v>0</v>
      </c>
      <c r="F22" s="59">
        <f t="shared" si="0"/>
        <v>0</v>
      </c>
      <c r="G22" s="59">
        <f t="shared" si="0"/>
        <v>0</v>
      </c>
      <c r="H22" s="59">
        <f t="shared" si="0"/>
        <v>0</v>
      </c>
      <c r="I22" s="59">
        <f t="shared" si="0"/>
        <v>0</v>
      </c>
      <c r="J22" s="59">
        <f t="shared" si="0"/>
        <v>0</v>
      </c>
      <c r="K22" s="59">
        <f t="shared" si="0"/>
        <v>0</v>
      </c>
      <c r="L22" s="59">
        <f t="shared" si="0"/>
        <v>0</v>
      </c>
      <c r="M22" s="59">
        <f t="shared" si="0"/>
        <v>0</v>
      </c>
      <c r="N22" s="59">
        <f t="shared" si="0"/>
        <v>0</v>
      </c>
      <c r="O22" s="63"/>
      <c r="P22" s="33">
        <v>0</v>
      </c>
      <c r="Q22" s="33">
        <v>0</v>
      </c>
      <c r="R22" s="33">
        <v>0</v>
      </c>
      <c r="T22" s="31">
        <f t="shared" si="7"/>
        <v>0</v>
      </c>
    </row>
    <row r="23" spans="1:20" ht="10.5">
      <c r="A23" s="33" t="s">
        <v>17</v>
      </c>
      <c r="B23" s="63"/>
      <c r="C23" s="59">
        <f t="shared" si="8"/>
        <v>0</v>
      </c>
      <c r="D23" s="59">
        <f t="shared" si="6"/>
        <v>0</v>
      </c>
      <c r="E23" s="59">
        <f t="shared" si="0"/>
        <v>0</v>
      </c>
      <c r="F23" s="59">
        <f t="shared" si="0"/>
        <v>0</v>
      </c>
      <c r="G23" s="59">
        <f t="shared" si="0"/>
        <v>0</v>
      </c>
      <c r="H23" s="59">
        <f t="shared" si="0"/>
        <v>0</v>
      </c>
      <c r="I23" s="59">
        <f t="shared" si="0"/>
        <v>0</v>
      </c>
      <c r="J23" s="59">
        <f t="shared" si="0"/>
        <v>0</v>
      </c>
      <c r="K23" s="59">
        <f t="shared" si="0"/>
        <v>0</v>
      </c>
      <c r="L23" s="59">
        <f t="shared" si="0"/>
        <v>0</v>
      </c>
      <c r="M23" s="59">
        <f t="shared" si="0"/>
        <v>0</v>
      </c>
      <c r="N23" s="59">
        <f t="shared" si="0"/>
        <v>0</v>
      </c>
      <c r="O23" s="63"/>
      <c r="P23" s="33">
        <v>0</v>
      </c>
      <c r="Q23" s="33">
        <v>0</v>
      </c>
      <c r="R23" s="33">
        <v>0</v>
      </c>
      <c r="T23" s="31">
        <f t="shared" si="7"/>
        <v>0</v>
      </c>
    </row>
    <row r="24" spans="1:20" ht="10.5">
      <c r="A24" s="33" t="s">
        <v>109</v>
      </c>
      <c r="B24" s="63"/>
      <c r="C24" s="59">
        <f t="shared" si="8"/>
        <v>0</v>
      </c>
      <c r="D24" s="59">
        <f t="shared" si="6"/>
        <v>0</v>
      </c>
      <c r="E24" s="59">
        <f t="shared" si="0"/>
        <v>0</v>
      </c>
      <c r="F24" s="59">
        <f t="shared" si="0"/>
        <v>0</v>
      </c>
      <c r="G24" s="59">
        <f t="shared" si="0"/>
        <v>0</v>
      </c>
      <c r="H24" s="59">
        <f t="shared" si="0"/>
        <v>0</v>
      </c>
      <c r="I24" s="59">
        <f t="shared" si="0"/>
        <v>0</v>
      </c>
      <c r="J24" s="59">
        <f t="shared" si="0"/>
        <v>0</v>
      </c>
      <c r="K24" s="59">
        <f t="shared" si="0"/>
        <v>0</v>
      </c>
      <c r="L24" s="59">
        <f t="shared" si="0"/>
        <v>0</v>
      </c>
      <c r="M24" s="59">
        <f t="shared" si="0"/>
        <v>0</v>
      </c>
      <c r="N24" s="59">
        <f t="shared" si="0"/>
        <v>0</v>
      </c>
      <c r="O24" s="63"/>
      <c r="P24" s="33">
        <v>0</v>
      </c>
      <c r="Q24" s="33">
        <v>0</v>
      </c>
      <c r="R24" s="33">
        <v>0</v>
      </c>
      <c r="T24" s="31">
        <f t="shared" si="7"/>
        <v>0</v>
      </c>
    </row>
    <row r="25" spans="1:20" ht="10.5">
      <c r="A25" s="33" t="s">
        <v>111</v>
      </c>
      <c r="B25" s="63"/>
      <c r="C25" s="59">
        <f t="shared" si="8"/>
        <v>0</v>
      </c>
      <c r="D25" s="59">
        <f t="shared" si="6"/>
        <v>0</v>
      </c>
      <c r="E25" s="59">
        <f t="shared" si="0"/>
        <v>0</v>
      </c>
      <c r="F25" s="59">
        <f t="shared" si="0"/>
        <v>0</v>
      </c>
      <c r="G25" s="59">
        <f t="shared" si="0"/>
        <v>0</v>
      </c>
      <c r="H25" s="59">
        <f t="shared" si="0"/>
        <v>0</v>
      </c>
      <c r="I25" s="59">
        <f t="shared" si="0"/>
        <v>0</v>
      </c>
      <c r="J25" s="59">
        <f t="shared" si="0"/>
        <v>0</v>
      </c>
      <c r="K25" s="59">
        <f t="shared" si="0"/>
        <v>0</v>
      </c>
      <c r="L25" s="59">
        <f t="shared" si="0"/>
        <v>0</v>
      </c>
      <c r="M25" s="59">
        <f t="shared" si="0"/>
        <v>0</v>
      </c>
      <c r="N25" s="59">
        <f t="shared" si="0"/>
        <v>0</v>
      </c>
      <c r="O25" s="63"/>
      <c r="P25" s="33">
        <v>0</v>
      </c>
      <c r="Q25" s="33">
        <v>0</v>
      </c>
      <c r="R25" s="33">
        <v>0</v>
      </c>
      <c r="T25" s="31">
        <f t="shared" si="7"/>
        <v>0</v>
      </c>
    </row>
    <row r="26" spans="1:20" ht="10.5">
      <c r="A26" s="33" t="s">
        <v>38</v>
      </c>
      <c r="B26" s="63"/>
      <c r="C26" s="59">
        <f t="shared" si="8"/>
        <v>0</v>
      </c>
      <c r="D26" s="59">
        <f t="shared" si="6"/>
        <v>0</v>
      </c>
      <c r="E26" s="59">
        <f t="shared" si="0"/>
        <v>0</v>
      </c>
      <c r="F26" s="59">
        <f t="shared" si="0"/>
        <v>0</v>
      </c>
      <c r="G26" s="59">
        <f t="shared" si="0"/>
        <v>0</v>
      </c>
      <c r="H26" s="59">
        <f t="shared" si="0"/>
        <v>0</v>
      </c>
      <c r="I26" s="59">
        <f t="shared" si="0"/>
        <v>0</v>
      </c>
      <c r="J26" s="59">
        <f t="shared" si="0"/>
        <v>0</v>
      </c>
      <c r="K26" s="59">
        <f t="shared" si="0"/>
        <v>0</v>
      </c>
      <c r="L26" s="59">
        <f t="shared" si="0"/>
        <v>0</v>
      </c>
      <c r="M26" s="59">
        <f t="shared" si="0"/>
        <v>0</v>
      </c>
      <c r="N26" s="59">
        <f t="shared" si="0"/>
        <v>0</v>
      </c>
      <c r="O26" s="63"/>
      <c r="P26" s="33">
        <v>0</v>
      </c>
      <c r="Q26" s="33">
        <v>0</v>
      </c>
      <c r="R26" s="33">
        <v>0</v>
      </c>
      <c r="T26" s="31">
        <f t="shared" si="7"/>
        <v>0</v>
      </c>
    </row>
    <row r="27" spans="1:20" ht="10.5">
      <c r="A27" s="33" t="s">
        <v>49</v>
      </c>
      <c r="B27" s="63"/>
      <c r="C27" s="59">
        <f t="shared" si="8"/>
        <v>0</v>
      </c>
      <c r="D27" s="59">
        <f t="shared" si="6"/>
        <v>0</v>
      </c>
      <c r="E27" s="59">
        <f t="shared" si="0"/>
        <v>0</v>
      </c>
      <c r="F27" s="59">
        <f t="shared" si="0"/>
        <v>0</v>
      </c>
      <c r="G27" s="59">
        <f t="shared" si="0"/>
        <v>0</v>
      </c>
      <c r="H27" s="59">
        <f t="shared" si="0"/>
        <v>0</v>
      </c>
      <c r="I27" s="59">
        <f t="shared" si="0"/>
        <v>0</v>
      </c>
      <c r="J27" s="59">
        <f t="shared" si="0"/>
        <v>0</v>
      </c>
      <c r="K27" s="59">
        <f t="shared" si="0"/>
        <v>0</v>
      </c>
      <c r="L27" s="59">
        <f t="shared" si="0"/>
        <v>0</v>
      </c>
      <c r="M27" s="59">
        <f t="shared" si="0"/>
        <v>0</v>
      </c>
      <c r="N27" s="59">
        <f t="shared" si="0"/>
        <v>0</v>
      </c>
      <c r="O27" s="63"/>
      <c r="P27" s="33">
        <v>0</v>
      </c>
      <c r="Q27" s="33">
        <v>0</v>
      </c>
      <c r="R27" s="33">
        <v>0</v>
      </c>
      <c r="T27" s="31">
        <f t="shared" si="7"/>
        <v>0</v>
      </c>
    </row>
    <row r="28" spans="1:20" ht="10.5">
      <c r="A28" s="33" t="s">
        <v>110</v>
      </c>
      <c r="B28" s="63"/>
      <c r="C28" s="59">
        <f t="shared" si="8"/>
        <v>0</v>
      </c>
      <c r="D28" s="59">
        <f t="shared" si="6"/>
        <v>0</v>
      </c>
      <c r="E28" s="59">
        <f t="shared" si="0"/>
        <v>0</v>
      </c>
      <c r="F28" s="59">
        <f t="shared" si="0"/>
        <v>0</v>
      </c>
      <c r="G28" s="59">
        <f t="shared" si="0"/>
        <v>0</v>
      </c>
      <c r="H28" s="59">
        <f t="shared" si="0"/>
        <v>0</v>
      </c>
      <c r="I28" s="59">
        <f t="shared" si="0"/>
        <v>0</v>
      </c>
      <c r="J28" s="59">
        <f t="shared" si="0"/>
        <v>0</v>
      </c>
      <c r="K28" s="59">
        <f t="shared" si="0"/>
        <v>0</v>
      </c>
      <c r="L28" s="59">
        <f t="shared" si="0"/>
        <v>0</v>
      </c>
      <c r="M28" s="59">
        <f t="shared" si="0"/>
        <v>0</v>
      </c>
      <c r="N28" s="59">
        <f t="shared" si="0"/>
        <v>0</v>
      </c>
      <c r="O28" s="63"/>
      <c r="P28" s="33">
        <v>0</v>
      </c>
      <c r="Q28" s="33">
        <v>0</v>
      </c>
      <c r="R28" s="33">
        <v>0</v>
      </c>
      <c r="T28" s="31">
        <f t="shared" si="7"/>
        <v>0</v>
      </c>
    </row>
    <row r="29" spans="1:20" s="36" customFormat="1" ht="10.5">
      <c r="A29" s="33" t="s">
        <v>39</v>
      </c>
      <c r="B29" s="63"/>
      <c r="C29" s="59">
        <f t="shared" si="8"/>
        <v>0</v>
      </c>
      <c r="D29" s="59">
        <f t="shared" si="6"/>
        <v>0</v>
      </c>
      <c r="E29" s="59">
        <f t="shared" si="0"/>
        <v>0</v>
      </c>
      <c r="F29" s="59">
        <f t="shared" si="0"/>
        <v>0</v>
      </c>
      <c r="G29" s="59">
        <f t="shared" si="0"/>
        <v>0</v>
      </c>
      <c r="H29" s="59">
        <f t="shared" si="0"/>
        <v>0</v>
      </c>
      <c r="I29" s="59">
        <f t="shared" si="0"/>
        <v>0</v>
      </c>
      <c r="J29" s="59">
        <f t="shared" si="0"/>
        <v>0</v>
      </c>
      <c r="K29" s="59">
        <f t="shared" si="0"/>
        <v>0</v>
      </c>
      <c r="L29" s="59">
        <f t="shared" si="0"/>
        <v>0</v>
      </c>
      <c r="M29" s="59">
        <f t="shared" si="0"/>
        <v>0</v>
      </c>
      <c r="N29" s="59">
        <f t="shared" si="0"/>
        <v>0</v>
      </c>
      <c r="O29" s="63"/>
      <c r="P29" s="33">
        <v>0</v>
      </c>
      <c r="Q29" s="33">
        <v>0</v>
      </c>
      <c r="R29" s="33">
        <v>0</v>
      </c>
      <c r="T29" s="31">
        <f t="shared" si="7"/>
        <v>0</v>
      </c>
    </row>
    <row r="30" spans="1:20" ht="10.5">
      <c r="A30" s="34" t="s">
        <v>106</v>
      </c>
      <c r="B30" s="66"/>
      <c r="C30" s="61">
        <f aca="true" t="shared" si="9" ref="C30:N30">SUM(C9:C29)</f>
        <v>0</v>
      </c>
      <c r="D30" s="61">
        <f t="shared" si="9"/>
        <v>0</v>
      </c>
      <c r="E30" s="61">
        <f t="shared" si="9"/>
        <v>0</v>
      </c>
      <c r="F30" s="61">
        <f t="shared" si="9"/>
        <v>0</v>
      </c>
      <c r="G30" s="61">
        <f t="shared" si="9"/>
        <v>0</v>
      </c>
      <c r="H30" s="61">
        <f t="shared" si="9"/>
        <v>0</v>
      </c>
      <c r="I30" s="61">
        <f t="shared" si="9"/>
        <v>0</v>
      </c>
      <c r="J30" s="61">
        <f t="shared" si="9"/>
        <v>0</v>
      </c>
      <c r="K30" s="61">
        <f t="shared" si="9"/>
        <v>0</v>
      </c>
      <c r="L30" s="61">
        <f t="shared" si="9"/>
        <v>0</v>
      </c>
      <c r="M30" s="61">
        <f t="shared" si="9"/>
        <v>0</v>
      </c>
      <c r="N30" s="61">
        <f t="shared" si="9"/>
        <v>0</v>
      </c>
      <c r="O30" s="66"/>
      <c r="P30" s="34">
        <f>SUM(P9:P29)</f>
        <v>0</v>
      </c>
      <c r="Q30" s="34">
        <f>SUM(Q9:Q29)</f>
        <v>0</v>
      </c>
      <c r="R30" s="34">
        <f>SUM(R9:R29)</f>
        <v>0</v>
      </c>
      <c r="T30" s="31">
        <f t="shared" si="7"/>
        <v>0</v>
      </c>
    </row>
    <row r="31" spans="1:20" ht="10.5">
      <c r="A31" s="32" t="s">
        <v>35</v>
      </c>
      <c r="B31" s="63"/>
      <c r="C31" s="32">
        <f>C7-C30</f>
        <v>0</v>
      </c>
      <c r="D31" s="32">
        <f aca="true" t="shared" si="10" ref="D31:N31">D7-D30</f>
        <v>0</v>
      </c>
      <c r="E31" s="32">
        <f t="shared" si="10"/>
        <v>0</v>
      </c>
      <c r="F31" s="32">
        <f t="shared" si="10"/>
        <v>0</v>
      </c>
      <c r="G31" s="32">
        <f t="shared" si="10"/>
        <v>0</v>
      </c>
      <c r="H31" s="32">
        <f t="shared" si="10"/>
        <v>0</v>
      </c>
      <c r="I31" s="32">
        <f t="shared" si="10"/>
        <v>0</v>
      </c>
      <c r="J31" s="32">
        <f t="shared" si="10"/>
        <v>0</v>
      </c>
      <c r="K31" s="32">
        <f t="shared" si="10"/>
        <v>0</v>
      </c>
      <c r="L31" s="32">
        <f t="shared" si="10"/>
        <v>0</v>
      </c>
      <c r="M31" s="32">
        <f t="shared" si="10"/>
        <v>0</v>
      </c>
      <c r="N31" s="32">
        <f t="shared" si="10"/>
        <v>0</v>
      </c>
      <c r="O31" s="63"/>
      <c r="P31" s="32">
        <f>P7-P30</f>
        <v>0</v>
      </c>
      <c r="Q31" s="32">
        <f>Q7-Q30</f>
        <v>0</v>
      </c>
      <c r="R31" s="32">
        <f>R7-R30</f>
        <v>0</v>
      </c>
      <c r="T31" s="31">
        <f t="shared" si="7"/>
        <v>0</v>
      </c>
    </row>
    <row r="32" spans="1:20" ht="10.5">
      <c r="A32" s="33" t="s">
        <v>112</v>
      </c>
      <c r="B32" s="63"/>
      <c r="C32" s="59">
        <f>$P32/12</f>
        <v>0</v>
      </c>
      <c r="D32" s="59">
        <f>C32</f>
        <v>0</v>
      </c>
      <c r="E32" s="59">
        <f aca="true" t="shared" si="11" ref="E32:N34">D32</f>
        <v>0</v>
      </c>
      <c r="F32" s="59">
        <f t="shared" si="11"/>
        <v>0</v>
      </c>
      <c r="G32" s="59">
        <f t="shared" si="11"/>
        <v>0</v>
      </c>
      <c r="H32" s="59">
        <f t="shared" si="11"/>
        <v>0</v>
      </c>
      <c r="I32" s="59">
        <f t="shared" si="11"/>
        <v>0</v>
      </c>
      <c r="J32" s="59">
        <f t="shared" si="11"/>
        <v>0</v>
      </c>
      <c r="K32" s="59">
        <f t="shared" si="11"/>
        <v>0</v>
      </c>
      <c r="L32" s="59">
        <f t="shared" si="11"/>
        <v>0</v>
      </c>
      <c r="M32" s="59">
        <f t="shared" si="11"/>
        <v>0</v>
      </c>
      <c r="N32" s="59">
        <f t="shared" si="11"/>
        <v>0</v>
      </c>
      <c r="O32" s="63"/>
      <c r="P32" s="33">
        <v>0</v>
      </c>
      <c r="Q32" s="33">
        <v>0</v>
      </c>
      <c r="R32" s="33">
        <v>0</v>
      </c>
      <c r="T32" s="31">
        <f t="shared" si="7"/>
        <v>0</v>
      </c>
    </row>
    <row r="33" spans="1:20" ht="10.5">
      <c r="A33" s="33" t="s">
        <v>48</v>
      </c>
      <c r="B33" s="63"/>
      <c r="C33" s="59">
        <f>$P33/12</f>
        <v>0</v>
      </c>
      <c r="D33" s="59">
        <f>C33</f>
        <v>0</v>
      </c>
      <c r="E33" s="59">
        <f t="shared" si="11"/>
        <v>0</v>
      </c>
      <c r="F33" s="59">
        <f t="shared" si="11"/>
        <v>0</v>
      </c>
      <c r="G33" s="59">
        <f t="shared" si="11"/>
        <v>0</v>
      </c>
      <c r="H33" s="59">
        <f t="shared" si="11"/>
        <v>0</v>
      </c>
      <c r="I33" s="59">
        <f t="shared" si="11"/>
        <v>0</v>
      </c>
      <c r="J33" s="59">
        <f t="shared" si="11"/>
        <v>0</v>
      </c>
      <c r="K33" s="59">
        <f t="shared" si="11"/>
        <v>0</v>
      </c>
      <c r="L33" s="59">
        <f t="shared" si="11"/>
        <v>0</v>
      </c>
      <c r="M33" s="59">
        <f t="shared" si="11"/>
        <v>0</v>
      </c>
      <c r="N33" s="59">
        <f t="shared" si="11"/>
        <v>0</v>
      </c>
      <c r="O33" s="63"/>
      <c r="P33" s="33">
        <f>Investitionen!$B$22/4</f>
        <v>0</v>
      </c>
      <c r="Q33" s="33">
        <f>P33</f>
        <v>0</v>
      </c>
      <c r="R33" s="33">
        <f>Q33</f>
        <v>0</v>
      </c>
      <c r="T33" s="31">
        <f t="shared" si="7"/>
        <v>0</v>
      </c>
    </row>
    <row r="34" spans="1:20" s="36" customFormat="1" ht="10.5">
      <c r="A34" s="33" t="s">
        <v>42</v>
      </c>
      <c r="B34" s="63"/>
      <c r="C34" s="59">
        <f>$P34/12</f>
        <v>0</v>
      </c>
      <c r="D34" s="59">
        <f>C34</f>
        <v>0</v>
      </c>
      <c r="E34" s="59">
        <f t="shared" si="11"/>
        <v>0</v>
      </c>
      <c r="F34" s="59">
        <f t="shared" si="11"/>
        <v>0</v>
      </c>
      <c r="G34" s="59">
        <f t="shared" si="11"/>
        <v>0</v>
      </c>
      <c r="H34" s="59">
        <f t="shared" si="11"/>
        <v>0</v>
      </c>
      <c r="I34" s="59">
        <f t="shared" si="11"/>
        <v>0</v>
      </c>
      <c r="J34" s="59">
        <f t="shared" si="11"/>
        <v>0</v>
      </c>
      <c r="K34" s="59">
        <f t="shared" si="11"/>
        <v>0</v>
      </c>
      <c r="L34" s="59">
        <f t="shared" si="11"/>
        <v>0</v>
      </c>
      <c r="M34" s="59">
        <f t="shared" si="11"/>
        <v>0</v>
      </c>
      <c r="N34" s="59">
        <f t="shared" si="11"/>
        <v>0</v>
      </c>
      <c r="O34" s="63"/>
      <c r="P34" s="33">
        <v>0</v>
      </c>
      <c r="Q34" s="33">
        <v>0</v>
      </c>
      <c r="R34" s="33">
        <v>0</v>
      </c>
      <c r="T34" s="31">
        <f t="shared" si="7"/>
        <v>0</v>
      </c>
    </row>
    <row r="35" spans="1:20" s="36" customFormat="1" ht="10.5">
      <c r="A35" s="32" t="s">
        <v>36</v>
      </c>
      <c r="B35" s="64"/>
      <c r="C35" s="32">
        <f aca="true" t="shared" si="12" ref="C35:N35">C31-C33-C34</f>
        <v>0</v>
      </c>
      <c r="D35" s="32">
        <f t="shared" si="12"/>
        <v>0</v>
      </c>
      <c r="E35" s="32">
        <f t="shared" si="12"/>
        <v>0</v>
      </c>
      <c r="F35" s="32">
        <f t="shared" si="12"/>
        <v>0</v>
      </c>
      <c r="G35" s="32">
        <f t="shared" si="12"/>
        <v>0</v>
      </c>
      <c r="H35" s="32">
        <f t="shared" si="12"/>
        <v>0</v>
      </c>
      <c r="I35" s="32">
        <f t="shared" si="12"/>
        <v>0</v>
      </c>
      <c r="J35" s="32">
        <f t="shared" si="12"/>
        <v>0</v>
      </c>
      <c r="K35" s="32">
        <f t="shared" si="12"/>
        <v>0</v>
      </c>
      <c r="L35" s="32">
        <f t="shared" si="12"/>
        <v>0</v>
      </c>
      <c r="M35" s="32">
        <f t="shared" si="12"/>
        <v>0</v>
      </c>
      <c r="N35" s="32">
        <f t="shared" si="12"/>
        <v>0</v>
      </c>
      <c r="O35" s="64"/>
      <c r="P35" s="32">
        <f>P31-P33-P34</f>
        <v>0</v>
      </c>
      <c r="Q35" s="32">
        <f>Q31-Q33-Q34</f>
        <v>0</v>
      </c>
      <c r="R35" s="32">
        <f>R31-R33-R34</f>
        <v>0</v>
      </c>
      <c r="T35" s="31">
        <f t="shared" si="7"/>
        <v>0</v>
      </c>
    </row>
    <row r="36" spans="1:18" s="38" customFormat="1" ht="10.5">
      <c r="A36" s="72" t="s">
        <v>131</v>
      </c>
      <c r="B36" s="65"/>
      <c r="C36" s="70" t="e">
        <f>C35/C4</f>
        <v>#DIV/0!</v>
      </c>
      <c r="D36" s="70" t="e">
        <f aca="true" t="shared" si="13" ref="D36:R36">D35/D4</f>
        <v>#DIV/0!</v>
      </c>
      <c r="E36" s="70" t="e">
        <f t="shared" si="13"/>
        <v>#DIV/0!</v>
      </c>
      <c r="F36" s="70" t="e">
        <f t="shared" si="13"/>
        <v>#DIV/0!</v>
      </c>
      <c r="G36" s="70" t="e">
        <f t="shared" si="13"/>
        <v>#DIV/0!</v>
      </c>
      <c r="H36" s="70" t="e">
        <f t="shared" si="13"/>
        <v>#DIV/0!</v>
      </c>
      <c r="I36" s="70" t="e">
        <f t="shared" si="13"/>
        <v>#DIV/0!</v>
      </c>
      <c r="J36" s="70" t="e">
        <f t="shared" si="13"/>
        <v>#DIV/0!</v>
      </c>
      <c r="K36" s="70" t="e">
        <f t="shared" si="13"/>
        <v>#DIV/0!</v>
      </c>
      <c r="L36" s="70" t="e">
        <f t="shared" si="13"/>
        <v>#DIV/0!</v>
      </c>
      <c r="M36" s="70" t="e">
        <f t="shared" si="13"/>
        <v>#DIV/0!</v>
      </c>
      <c r="N36" s="70" t="e">
        <f t="shared" si="13"/>
        <v>#DIV/0!</v>
      </c>
      <c r="O36" s="71"/>
      <c r="P36" s="70" t="e">
        <f t="shared" si="13"/>
        <v>#DIV/0!</v>
      </c>
      <c r="Q36" s="70" t="e">
        <f>Q35/Q4</f>
        <v>#DIV/0!</v>
      </c>
      <c r="R36" s="70" t="e">
        <f t="shared" si="13"/>
        <v>#DIV/0!</v>
      </c>
    </row>
    <row r="37" spans="2:18" s="38" customFormat="1" ht="12.7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R37" s="38" t="s">
        <v>0</v>
      </c>
    </row>
    <row r="38" spans="2:15" s="38" customFormat="1" ht="12.75"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2:15" s="38" customFormat="1" ht="12.75"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2:15" s="38" customFormat="1" ht="12.75"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2:15" s="38" customFormat="1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2:15" s="38" customFormat="1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2:15" s="38" customFormat="1" ht="12.75">
      <c r="B43"/>
      <c r="C43"/>
      <c r="D43"/>
      <c r="E43"/>
      <c r="F43"/>
      <c r="G43"/>
      <c r="H43"/>
      <c r="I43"/>
      <c r="J43"/>
      <c r="K43" t="s">
        <v>0</v>
      </c>
      <c r="L43"/>
      <c r="M43"/>
      <c r="N43"/>
      <c r="O43"/>
    </row>
    <row r="44" spans="2:15" s="38" customFormat="1" ht="12.75"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2:15" s="38" customFormat="1" ht="12.75">
      <c r="B45"/>
      <c r="C45"/>
      <c r="D45"/>
      <c r="E45"/>
      <c r="F45"/>
      <c r="G45"/>
      <c r="H45" t="s">
        <v>0</v>
      </c>
      <c r="I45"/>
      <c r="J45"/>
      <c r="K45"/>
      <c r="L45"/>
      <c r="M45"/>
      <c r="N45"/>
      <c r="O45"/>
    </row>
    <row r="46" spans="2:15" s="38" customFormat="1" ht="12.75"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2:15" s="38" customFormat="1" ht="12.75"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2:15" s="38" customFormat="1" ht="12.75"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2:15" s="38" customFormat="1" ht="12.75"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2:15" s="38" customFormat="1" ht="12.75"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2:15" s="38" customFormat="1" ht="12.75"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2:15" s="38" customFormat="1" ht="12.75"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2:15" s="38" customFormat="1" ht="12.75"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2:15" s="38" customFormat="1" ht="12.75"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2:15" s="38" customFormat="1" ht="12.75"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2:15" s="38" customFormat="1" ht="12.75"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2:15" s="38" customFormat="1" ht="12.75"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2:15" s="38" customFormat="1" ht="12.75"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2:15" s="38" customFormat="1" ht="12.75"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2:15" s="38" customFormat="1" ht="12.75"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2:15" s="38" customFormat="1" ht="12.75"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2:15" s="38" customFormat="1" ht="12.75"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2:15" s="38" customFormat="1" ht="12.75"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2:15" s="38" customFormat="1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2:15" s="38" customFormat="1" ht="12.75"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2:15" s="38" customFormat="1" ht="12.75"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2:15" s="38" customFormat="1" ht="12.75"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2:15" s="38" customFormat="1" ht="12.75"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2:15" s="38" customFormat="1" ht="12.75"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2:15" s="38" customFormat="1" ht="12.75"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2:15" s="38" customFormat="1" ht="12.75"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2:15" s="38" customFormat="1" ht="12.75"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2:15" s="38" customFormat="1" ht="12.75"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2:15" s="38" customFormat="1" ht="12.75"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2:15" s="38" customFormat="1" ht="12.75"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2:15" s="38" customFormat="1" ht="12.75"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2:15" s="38" customFormat="1" ht="12.75"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2:15" s="38" customFormat="1" ht="12.75"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</sheetData>
  <printOptions horizontalCentered="1"/>
  <pageMargins left="0.7874015748031497" right="0.7874015748031497" top="2.1653543307086616" bottom="0.3937007874015748" header="0.6299212598425197" footer="0.5118110236220472"/>
  <pageSetup fitToHeight="1" fitToWidth="1" horizontalDpi="600" verticalDpi="600" orientation="portrait" paperSize="9" scale="91" r:id="rId1"/>
  <headerFooter alignWithMargins="0">
    <oddHeader>&amp;C&amp;F&amp;RSeite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E9">
      <selection activeCell="P33" sqref="P33"/>
    </sheetView>
  </sheetViews>
  <sheetFormatPr defaultColWidth="11.421875" defaultRowHeight="12.75"/>
  <cols>
    <col min="1" max="1" width="37.00390625" style="0" customWidth="1"/>
    <col min="2" max="2" width="0.85546875" style="0" customWidth="1"/>
    <col min="15" max="15" width="0.85546875" style="0" customWidth="1"/>
    <col min="16" max="16" width="13.140625" style="0" customWidth="1"/>
    <col min="17" max="17" width="1.8515625" style="0" customWidth="1"/>
  </cols>
  <sheetData>
    <row r="1" spans="1:18" ht="12.75">
      <c r="A1" s="51"/>
      <c r="B1" s="76"/>
      <c r="C1" s="52">
        <v>0.05</v>
      </c>
      <c r="D1" s="52">
        <v>0.05</v>
      </c>
      <c r="E1" s="52">
        <v>0.05</v>
      </c>
      <c r="F1" s="52">
        <v>0.05</v>
      </c>
      <c r="G1" s="52">
        <v>0.05</v>
      </c>
      <c r="H1" s="52">
        <v>0.15</v>
      </c>
      <c r="I1" s="52">
        <v>0.1</v>
      </c>
      <c r="J1" s="52">
        <v>0.1</v>
      </c>
      <c r="K1" s="52">
        <v>0.1</v>
      </c>
      <c r="L1" s="52">
        <v>0.1</v>
      </c>
      <c r="M1" s="52">
        <v>0.1</v>
      </c>
      <c r="N1" s="52">
        <v>0.1</v>
      </c>
      <c r="O1" s="76"/>
      <c r="P1" s="52"/>
      <c r="Q1" s="52"/>
      <c r="R1" s="67" t="s">
        <v>130</v>
      </c>
    </row>
    <row r="2" spans="1:18" ht="12.75">
      <c r="A2" s="77"/>
      <c r="B2" s="63"/>
      <c r="C2" s="58">
        <v>1</v>
      </c>
      <c r="D2" s="58">
        <v>2</v>
      </c>
      <c r="E2" s="58" t="s">
        <v>119</v>
      </c>
      <c r="F2" s="58" t="s">
        <v>120</v>
      </c>
      <c r="G2" s="58" t="s">
        <v>121</v>
      </c>
      <c r="H2" s="58" t="s">
        <v>122</v>
      </c>
      <c r="I2" s="58" t="s">
        <v>123</v>
      </c>
      <c r="J2" s="58" t="s">
        <v>124</v>
      </c>
      <c r="K2" s="58" t="s">
        <v>125</v>
      </c>
      <c r="L2" s="58" t="s">
        <v>126</v>
      </c>
      <c r="M2" s="58" t="s">
        <v>127</v>
      </c>
      <c r="N2" s="58" t="s">
        <v>128</v>
      </c>
      <c r="O2" s="63"/>
      <c r="P2" s="32" t="s">
        <v>50</v>
      </c>
      <c r="Q2" s="83"/>
      <c r="R2" s="53" t="s">
        <v>0</v>
      </c>
    </row>
    <row r="3" spans="1:18" ht="12.75">
      <c r="A3" s="69" t="s">
        <v>117</v>
      </c>
      <c r="B3" s="63"/>
      <c r="C3" s="86">
        <f>$P3/12</f>
        <v>0</v>
      </c>
      <c r="D3" s="86">
        <f>C3</f>
        <v>0</v>
      </c>
      <c r="E3" s="86">
        <f aca="true" t="shared" si="0" ref="E3:N3">D3</f>
        <v>0</v>
      </c>
      <c r="F3" s="86">
        <f t="shared" si="0"/>
        <v>0</v>
      </c>
      <c r="G3" s="86">
        <f t="shared" si="0"/>
        <v>0</v>
      </c>
      <c r="H3" s="86">
        <f t="shared" si="0"/>
        <v>0</v>
      </c>
      <c r="I3" s="86">
        <f t="shared" si="0"/>
        <v>0</v>
      </c>
      <c r="J3" s="86">
        <f t="shared" si="0"/>
        <v>0</v>
      </c>
      <c r="K3" s="86">
        <f t="shared" si="0"/>
        <v>0</v>
      </c>
      <c r="L3" s="86">
        <f t="shared" si="0"/>
        <v>0</v>
      </c>
      <c r="M3" s="86">
        <f t="shared" si="0"/>
        <v>0</v>
      </c>
      <c r="N3" s="86">
        <f t="shared" si="0"/>
        <v>0</v>
      </c>
      <c r="O3" s="87"/>
      <c r="P3" s="35">
        <v>0</v>
      </c>
      <c r="Q3" s="31"/>
      <c r="R3" s="53">
        <f>SUM(C3:N3)-P3</f>
        <v>0</v>
      </c>
    </row>
    <row r="4" spans="1:18" ht="12.75">
      <c r="A4" s="69" t="s">
        <v>118</v>
      </c>
      <c r="B4" s="64"/>
      <c r="C4" s="86">
        <f aca="true" t="shared" si="1" ref="C4:C34">$P4/12</f>
        <v>0</v>
      </c>
      <c r="D4" s="86">
        <f>C4</f>
        <v>0</v>
      </c>
      <c r="E4" s="86">
        <f aca="true" t="shared" si="2" ref="E4:N4">D4</f>
        <v>0</v>
      </c>
      <c r="F4" s="86">
        <f t="shared" si="2"/>
        <v>0</v>
      </c>
      <c r="G4" s="86">
        <f t="shared" si="2"/>
        <v>0</v>
      </c>
      <c r="H4" s="86">
        <f t="shared" si="2"/>
        <v>0</v>
      </c>
      <c r="I4" s="86">
        <f t="shared" si="2"/>
        <v>0</v>
      </c>
      <c r="J4" s="86">
        <f t="shared" si="2"/>
        <v>0</v>
      </c>
      <c r="K4" s="86">
        <f t="shared" si="2"/>
        <v>0</v>
      </c>
      <c r="L4" s="86">
        <f t="shared" si="2"/>
        <v>0</v>
      </c>
      <c r="M4" s="86">
        <f t="shared" si="2"/>
        <v>0</v>
      </c>
      <c r="N4" s="86">
        <f t="shared" si="2"/>
        <v>0</v>
      </c>
      <c r="O4" s="64"/>
      <c r="P4" s="35">
        <v>0</v>
      </c>
      <c r="Q4" s="31"/>
      <c r="R4" s="53">
        <f aca="true" t="shared" si="3" ref="R4:R42">SUM(C4:N4)-P4</f>
        <v>0</v>
      </c>
    </row>
    <row r="5" spans="1:19" ht="12.75">
      <c r="A5" s="69" t="s">
        <v>114</v>
      </c>
      <c r="B5" s="63"/>
      <c r="C5" s="86">
        <f t="shared" si="1"/>
        <v>0</v>
      </c>
      <c r="D5" s="86">
        <f>C5</f>
        <v>0</v>
      </c>
      <c r="E5" s="86">
        <f aca="true" t="shared" si="4" ref="E5:N5">D5</f>
        <v>0</v>
      </c>
      <c r="F5" s="86">
        <f t="shared" si="4"/>
        <v>0</v>
      </c>
      <c r="G5" s="86">
        <f t="shared" si="4"/>
        <v>0</v>
      </c>
      <c r="H5" s="86">
        <f t="shared" si="4"/>
        <v>0</v>
      </c>
      <c r="I5" s="86">
        <f t="shared" si="4"/>
        <v>0</v>
      </c>
      <c r="J5" s="86">
        <f t="shared" si="4"/>
        <v>0</v>
      </c>
      <c r="K5" s="86">
        <f t="shared" si="4"/>
        <v>0</v>
      </c>
      <c r="L5" s="86">
        <f t="shared" si="4"/>
        <v>0</v>
      </c>
      <c r="M5" s="86">
        <f t="shared" si="4"/>
        <v>0</v>
      </c>
      <c r="N5" s="86">
        <f t="shared" si="4"/>
        <v>0</v>
      </c>
      <c r="O5" s="87"/>
      <c r="P5" s="35">
        <v>0</v>
      </c>
      <c r="Q5" s="31"/>
      <c r="R5" s="53">
        <f t="shared" si="3"/>
        <v>0</v>
      </c>
      <c r="S5" t="s">
        <v>0</v>
      </c>
    </row>
    <row r="6" spans="1:18" ht="12.75">
      <c r="A6" s="69" t="s">
        <v>115</v>
      </c>
      <c r="B6" s="63"/>
      <c r="C6" s="86">
        <f t="shared" si="1"/>
        <v>0</v>
      </c>
      <c r="D6" s="86">
        <f aca="true" t="shared" si="5" ref="D6:N6">C6</f>
        <v>0</v>
      </c>
      <c r="E6" s="86">
        <f t="shared" si="5"/>
        <v>0</v>
      </c>
      <c r="F6" s="86">
        <f t="shared" si="5"/>
        <v>0</v>
      </c>
      <c r="G6" s="86">
        <f t="shared" si="5"/>
        <v>0</v>
      </c>
      <c r="H6" s="86">
        <f t="shared" si="5"/>
        <v>0</v>
      </c>
      <c r="I6" s="86">
        <f t="shared" si="5"/>
        <v>0</v>
      </c>
      <c r="J6" s="86">
        <f t="shared" si="5"/>
        <v>0</v>
      </c>
      <c r="K6" s="86">
        <f t="shared" si="5"/>
        <v>0</v>
      </c>
      <c r="L6" s="86">
        <f t="shared" si="5"/>
        <v>0</v>
      </c>
      <c r="M6" s="86">
        <f t="shared" si="5"/>
        <v>0</v>
      </c>
      <c r="N6" s="86">
        <f t="shared" si="5"/>
        <v>0</v>
      </c>
      <c r="O6" s="87"/>
      <c r="P6" s="35">
        <v>0</v>
      </c>
      <c r="Q6" s="31"/>
      <c r="R6" s="53">
        <f t="shared" si="3"/>
        <v>0</v>
      </c>
    </row>
    <row r="7" spans="1:18" ht="12.75">
      <c r="A7" s="69" t="s">
        <v>113</v>
      </c>
      <c r="B7" s="65"/>
      <c r="C7" s="86">
        <v>0</v>
      </c>
      <c r="D7" s="86">
        <f aca="true" t="shared" si="6" ref="D7:N33">C7</f>
        <v>0</v>
      </c>
      <c r="E7" s="86">
        <f t="shared" si="6"/>
        <v>0</v>
      </c>
      <c r="F7" s="86">
        <f t="shared" si="6"/>
        <v>0</v>
      </c>
      <c r="G7" s="86">
        <f t="shared" si="6"/>
        <v>0</v>
      </c>
      <c r="H7" s="86">
        <f t="shared" si="6"/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8"/>
      <c r="P7" s="33">
        <v>0</v>
      </c>
      <c r="Q7" s="31"/>
      <c r="R7" s="53">
        <f t="shared" si="3"/>
        <v>0</v>
      </c>
    </row>
    <row r="8" spans="1:18" ht="12.75">
      <c r="A8" s="82" t="s">
        <v>132</v>
      </c>
      <c r="B8" s="65"/>
      <c r="C8" s="42">
        <f>SUM(C3:C7)</f>
        <v>0</v>
      </c>
      <c r="D8" s="42">
        <f aca="true" t="shared" si="7" ref="D8:K8">SUM(D3:D7)</f>
        <v>0</v>
      </c>
      <c r="E8" s="42">
        <f t="shared" si="7"/>
        <v>0</v>
      </c>
      <c r="F8" s="42">
        <f t="shared" si="7"/>
        <v>0</v>
      </c>
      <c r="G8" s="42">
        <f t="shared" si="7"/>
        <v>0</v>
      </c>
      <c r="H8" s="42">
        <f t="shared" si="7"/>
        <v>0</v>
      </c>
      <c r="I8" s="42">
        <f t="shared" si="7"/>
        <v>0</v>
      </c>
      <c r="J8" s="42">
        <f t="shared" si="7"/>
        <v>0</v>
      </c>
      <c r="K8" s="42">
        <f t="shared" si="7"/>
        <v>0</v>
      </c>
      <c r="L8" s="42">
        <f>SUM(L3:L3)</f>
        <v>0</v>
      </c>
      <c r="M8" s="42">
        <f>SUM(M3:M3)</f>
        <v>0</v>
      </c>
      <c r="N8" s="42">
        <f>SUM(N3:N3)</f>
        <v>0</v>
      </c>
      <c r="O8" s="88"/>
      <c r="P8" s="42">
        <f>SUM(P3:P7)</f>
        <v>0</v>
      </c>
      <c r="Q8" s="73"/>
      <c r="R8" s="53">
        <f t="shared" si="3"/>
        <v>0</v>
      </c>
    </row>
    <row r="9" spans="1:20" ht="12.75">
      <c r="A9" s="33" t="s">
        <v>102</v>
      </c>
      <c r="B9" s="63"/>
      <c r="C9" s="86">
        <f t="shared" si="1"/>
        <v>0</v>
      </c>
      <c r="D9" s="86">
        <f t="shared" si="6"/>
        <v>0</v>
      </c>
      <c r="E9" s="86">
        <f t="shared" si="6"/>
        <v>0</v>
      </c>
      <c r="F9" s="86">
        <f t="shared" si="6"/>
        <v>0</v>
      </c>
      <c r="G9" s="86">
        <f t="shared" si="6"/>
        <v>0</v>
      </c>
      <c r="H9" s="86">
        <f t="shared" si="6"/>
        <v>0</v>
      </c>
      <c r="I9" s="86">
        <f t="shared" si="6"/>
        <v>0</v>
      </c>
      <c r="J9" s="86">
        <f t="shared" si="6"/>
        <v>0</v>
      </c>
      <c r="K9" s="86">
        <f t="shared" si="6"/>
        <v>0</v>
      </c>
      <c r="L9" s="86">
        <f t="shared" si="6"/>
        <v>0</v>
      </c>
      <c r="M9" s="86">
        <f t="shared" si="6"/>
        <v>0</v>
      </c>
      <c r="N9" s="86">
        <f t="shared" si="6"/>
        <v>0</v>
      </c>
      <c r="O9" s="87"/>
      <c r="P9" s="33">
        <v>0</v>
      </c>
      <c r="Q9" s="38"/>
      <c r="R9" s="53">
        <f t="shared" si="3"/>
        <v>0</v>
      </c>
      <c r="S9" t="s">
        <v>0</v>
      </c>
      <c r="T9" t="s">
        <v>0</v>
      </c>
    </row>
    <row r="10" spans="1:18" ht="12.75">
      <c r="A10" s="33" t="s">
        <v>105</v>
      </c>
      <c r="B10" s="63"/>
      <c r="C10" s="86">
        <f t="shared" si="1"/>
        <v>0</v>
      </c>
      <c r="D10" s="86">
        <f t="shared" si="6"/>
        <v>0</v>
      </c>
      <c r="E10" s="86">
        <f t="shared" si="6"/>
        <v>0</v>
      </c>
      <c r="F10" s="86">
        <f t="shared" si="6"/>
        <v>0</v>
      </c>
      <c r="G10" s="86">
        <f t="shared" si="6"/>
        <v>0</v>
      </c>
      <c r="H10" s="86">
        <f t="shared" si="6"/>
        <v>0</v>
      </c>
      <c r="I10" s="86">
        <f t="shared" si="6"/>
        <v>0</v>
      </c>
      <c r="J10" s="86">
        <f t="shared" si="6"/>
        <v>0</v>
      </c>
      <c r="K10" s="86">
        <f t="shared" si="6"/>
        <v>0</v>
      </c>
      <c r="L10" s="86">
        <f t="shared" si="6"/>
        <v>0</v>
      </c>
      <c r="M10" s="86">
        <f t="shared" si="6"/>
        <v>0</v>
      </c>
      <c r="N10" s="86">
        <f t="shared" si="6"/>
        <v>0</v>
      </c>
      <c r="O10" s="87"/>
      <c r="P10" s="33">
        <v>0</v>
      </c>
      <c r="Q10" s="38"/>
      <c r="R10" s="53">
        <f t="shared" si="3"/>
        <v>0</v>
      </c>
    </row>
    <row r="11" spans="1:18" ht="12.75">
      <c r="A11" s="33" t="s">
        <v>22</v>
      </c>
      <c r="B11" s="63"/>
      <c r="C11" s="86">
        <f t="shared" si="1"/>
        <v>0</v>
      </c>
      <c r="D11" s="86">
        <f t="shared" si="6"/>
        <v>0</v>
      </c>
      <c r="E11" s="86">
        <f t="shared" si="6"/>
        <v>0</v>
      </c>
      <c r="F11" s="86">
        <f t="shared" si="6"/>
        <v>0</v>
      </c>
      <c r="G11" s="86">
        <f t="shared" si="6"/>
        <v>0</v>
      </c>
      <c r="H11" s="86">
        <f t="shared" si="6"/>
        <v>0</v>
      </c>
      <c r="I11" s="86">
        <f t="shared" si="6"/>
        <v>0</v>
      </c>
      <c r="J11" s="86">
        <f t="shared" si="6"/>
        <v>0</v>
      </c>
      <c r="K11" s="86">
        <f t="shared" si="6"/>
        <v>0</v>
      </c>
      <c r="L11" s="86">
        <f t="shared" si="6"/>
        <v>0</v>
      </c>
      <c r="M11" s="86">
        <f t="shared" si="6"/>
        <v>0</v>
      </c>
      <c r="N11" s="86">
        <f t="shared" si="6"/>
        <v>0</v>
      </c>
      <c r="O11" s="87"/>
      <c r="P11" s="33">
        <v>0</v>
      </c>
      <c r="Q11" s="38"/>
      <c r="R11" s="53">
        <f t="shared" si="3"/>
        <v>0</v>
      </c>
    </row>
    <row r="12" spans="1:18" ht="12.75">
      <c r="A12" s="33" t="s">
        <v>103</v>
      </c>
      <c r="B12" s="63"/>
      <c r="C12" s="86">
        <f t="shared" si="1"/>
        <v>0</v>
      </c>
      <c r="D12" s="86">
        <f t="shared" si="6"/>
        <v>0</v>
      </c>
      <c r="E12" s="86">
        <f t="shared" si="6"/>
        <v>0</v>
      </c>
      <c r="F12" s="86">
        <f t="shared" si="6"/>
        <v>0</v>
      </c>
      <c r="G12" s="86">
        <f t="shared" si="6"/>
        <v>0</v>
      </c>
      <c r="H12" s="86">
        <f t="shared" si="6"/>
        <v>0</v>
      </c>
      <c r="I12" s="86">
        <f t="shared" si="6"/>
        <v>0</v>
      </c>
      <c r="J12" s="86">
        <f t="shared" si="6"/>
        <v>0</v>
      </c>
      <c r="K12" s="86">
        <f t="shared" si="6"/>
        <v>0</v>
      </c>
      <c r="L12" s="86">
        <f t="shared" si="6"/>
        <v>0</v>
      </c>
      <c r="M12" s="86">
        <f t="shared" si="6"/>
        <v>0</v>
      </c>
      <c r="N12" s="86">
        <f t="shared" si="6"/>
        <v>0</v>
      </c>
      <c r="O12" s="87"/>
      <c r="P12" s="33">
        <v>0</v>
      </c>
      <c r="Q12" s="38"/>
      <c r="R12" s="53">
        <f t="shared" si="3"/>
        <v>0</v>
      </c>
    </row>
    <row r="13" spans="1:18" ht="12.75">
      <c r="A13" s="33" t="s">
        <v>101</v>
      </c>
      <c r="B13" s="63"/>
      <c r="C13" s="86">
        <f t="shared" si="1"/>
        <v>0</v>
      </c>
      <c r="D13" s="86">
        <f t="shared" si="6"/>
        <v>0</v>
      </c>
      <c r="E13" s="86">
        <f t="shared" si="6"/>
        <v>0</v>
      </c>
      <c r="F13" s="86">
        <f t="shared" si="6"/>
        <v>0</v>
      </c>
      <c r="G13" s="86">
        <f t="shared" si="6"/>
        <v>0</v>
      </c>
      <c r="H13" s="86">
        <f t="shared" si="6"/>
        <v>0</v>
      </c>
      <c r="I13" s="86">
        <f t="shared" si="6"/>
        <v>0</v>
      </c>
      <c r="J13" s="86">
        <f t="shared" si="6"/>
        <v>0</v>
      </c>
      <c r="K13" s="86">
        <f t="shared" si="6"/>
        <v>0</v>
      </c>
      <c r="L13" s="86">
        <f t="shared" si="6"/>
        <v>0</v>
      </c>
      <c r="M13" s="86">
        <f t="shared" si="6"/>
        <v>0</v>
      </c>
      <c r="N13" s="86">
        <f t="shared" si="6"/>
        <v>0</v>
      </c>
      <c r="O13" s="87"/>
      <c r="P13" s="33">
        <v>0</v>
      </c>
      <c r="Q13" s="38"/>
      <c r="R13" s="53">
        <f t="shared" si="3"/>
        <v>0</v>
      </c>
    </row>
    <row r="14" spans="1:18" ht="12.75">
      <c r="A14" s="33" t="s">
        <v>24</v>
      </c>
      <c r="B14" s="63"/>
      <c r="C14" s="86">
        <f t="shared" si="1"/>
        <v>0</v>
      </c>
      <c r="D14" s="86">
        <f t="shared" si="6"/>
        <v>0</v>
      </c>
      <c r="E14" s="86">
        <f t="shared" si="6"/>
        <v>0</v>
      </c>
      <c r="F14" s="86">
        <f t="shared" si="6"/>
        <v>0</v>
      </c>
      <c r="G14" s="86">
        <f t="shared" si="6"/>
        <v>0</v>
      </c>
      <c r="H14" s="86">
        <f t="shared" si="6"/>
        <v>0</v>
      </c>
      <c r="I14" s="86">
        <f t="shared" si="6"/>
        <v>0</v>
      </c>
      <c r="J14" s="86">
        <f t="shared" si="6"/>
        <v>0</v>
      </c>
      <c r="K14" s="86">
        <f t="shared" si="6"/>
        <v>0</v>
      </c>
      <c r="L14" s="86">
        <f t="shared" si="6"/>
        <v>0</v>
      </c>
      <c r="M14" s="86">
        <f t="shared" si="6"/>
        <v>0</v>
      </c>
      <c r="N14" s="86">
        <f t="shared" si="6"/>
        <v>0</v>
      </c>
      <c r="O14" s="87"/>
      <c r="P14" s="33">
        <v>0</v>
      </c>
      <c r="Q14" s="38"/>
      <c r="R14" s="53">
        <f t="shared" si="3"/>
        <v>0</v>
      </c>
    </row>
    <row r="15" spans="1:18" ht="12.75">
      <c r="A15" s="33" t="s">
        <v>108</v>
      </c>
      <c r="B15" s="63"/>
      <c r="C15" s="86">
        <f t="shared" si="1"/>
        <v>0</v>
      </c>
      <c r="D15" s="86">
        <f t="shared" si="6"/>
        <v>0</v>
      </c>
      <c r="E15" s="86">
        <f t="shared" si="6"/>
        <v>0</v>
      </c>
      <c r="F15" s="86">
        <f t="shared" si="6"/>
        <v>0</v>
      </c>
      <c r="G15" s="86">
        <f t="shared" si="6"/>
        <v>0</v>
      </c>
      <c r="H15" s="86">
        <f t="shared" si="6"/>
        <v>0</v>
      </c>
      <c r="I15" s="86">
        <f t="shared" si="6"/>
        <v>0</v>
      </c>
      <c r="J15" s="86">
        <f t="shared" si="6"/>
        <v>0</v>
      </c>
      <c r="K15" s="86">
        <f t="shared" si="6"/>
        <v>0</v>
      </c>
      <c r="L15" s="86">
        <f t="shared" si="6"/>
        <v>0</v>
      </c>
      <c r="M15" s="86">
        <f t="shared" si="6"/>
        <v>0</v>
      </c>
      <c r="N15" s="86">
        <f t="shared" si="6"/>
        <v>0</v>
      </c>
      <c r="O15" s="87"/>
      <c r="P15" s="33">
        <f>Rentabilität!P15</f>
        <v>0</v>
      </c>
      <c r="Q15" s="38"/>
      <c r="R15" s="53">
        <f t="shared" si="3"/>
        <v>0</v>
      </c>
    </row>
    <row r="16" spans="1:18" ht="12.75">
      <c r="A16" s="33" t="s">
        <v>100</v>
      </c>
      <c r="B16" s="63"/>
      <c r="C16" s="86">
        <f t="shared" si="1"/>
        <v>0</v>
      </c>
      <c r="D16" s="86">
        <f t="shared" si="6"/>
        <v>0</v>
      </c>
      <c r="E16" s="86">
        <f t="shared" si="6"/>
        <v>0</v>
      </c>
      <c r="F16" s="86">
        <f t="shared" si="6"/>
        <v>0</v>
      </c>
      <c r="G16" s="86">
        <f t="shared" si="6"/>
        <v>0</v>
      </c>
      <c r="H16" s="86">
        <f t="shared" si="6"/>
        <v>0</v>
      </c>
      <c r="I16" s="86">
        <f t="shared" si="6"/>
        <v>0</v>
      </c>
      <c r="J16" s="86">
        <f t="shared" si="6"/>
        <v>0</v>
      </c>
      <c r="K16" s="86">
        <f t="shared" si="6"/>
        <v>0</v>
      </c>
      <c r="L16" s="86">
        <f t="shared" si="6"/>
        <v>0</v>
      </c>
      <c r="M16" s="86">
        <f t="shared" si="6"/>
        <v>0</v>
      </c>
      <c r="N16" s="86">
        <f t="shared" si="6"/>
        <v>0</v>
      </c>
      <c r="O16" s="87"/>
      <c r="P16" s="33">
        <v>0</v>
      </c>
      <c r="Q16" s="38"/>
      <c r="R16" s="53">
        <f t="shared" si="3"/>
        <v>0</v>
      </c>
    </row>
    <row r="17" spans="1:18" ht="12.75">
      <c r="A17" s="33" t="s">
        <v>25</v>
      </c>
      <c r="B17" s="63"/>
      <c r="C17" s="86">
        <f t="shared" si="1"/>
        <v>0</v>
      </c>
      <c r="D17" s="86">
        <f t="shared" si="6"/>
        <v>0</v>
      </c>
      <c r="E17" s="86">
        <f t="shared" si="6"/>
        <v>0</v>
      </c>
      <c r="F17" s="86">
        <f t="shared" si="6"/>
        <v>0</v>
      </c>
      <c r="G17" s="86">
        <f t="shared" si="6"/>
        <v>0</v>
      </c>
      <c r="H17" s="86">
        <f t="shared" si="6"/>
        <v>0</v>
      </c>
      <c r="I17" s="86">
        <f t="shared" si="6"/>
        <v>0</v>
      </c>
      <c r="J17" s="86">
        <f t="shared" si="6"/>
        <v>0</v>
      </c>
      <c r="K17" s="86">
        <f t="shared" si="6"/>
        <v>0</v>
      </c>
      <c r="L17" s="86">
        <f t="shared" si="6"/>
        <v>0</v>
      </c>
      <c r="M17" s="86">
        <f t="shared" si="6"/>
        <v>0</v>
      </c>
      <c r="N17" s="86">
        <f t="shared" si="6"/>
        <v>0</v>
      </c>
      <c r="O17" s="87"/>
      <c r="P17" s="33">
        <v>0</v>
      </c>
      <c r="Q17" s="38"/>
      <c r="R17" s="53">
        <f t="shared" si="3"/>
        <v>0</v>
      </c>
    </row>
    <row r="18" spans="1:18" ht="12.75">
      <c r="A18" s="33" t="s">
        <v>23</v>
      </c>
      <c r="B18" s="63"/>
      <c r="C18" s="86">
        <f t="shared" si="1"/>
        <v>0</v>
      </c>
      <c r="D18" s="86">
        <f t="shared" si="6"/>
        <v>0</v>
      </c>
      <c r="E18" s="86">
        <f t="shared" si="6"/>
        <v>0</v>
      </c>
      <c r="F18" s="86">
        <f t="shared" si="6"/>
        <v>0</v>
      </c>
      <c r="G18" s="86">
        <f t="shared" si="6"/>
        <v>0</v>
      </c>
      <c r="H18" s="86">
        <f t="shared" si="6"/>
        <v>0</v>
      </c>
      <c r="I18" s="86">
        <f t="shared" si="6"/>
        <v>0</v>
      </c>
      <c r="J18" s="86">
        <f t="shared" si="6"/>
        <v>0</v>
      </c>
      <c r="K18" s="86">
        <f t="shared" si="6"/>
        <v>0</v>
      </c>
      <c r="L18" s="86">
        <f t="shared" si="6"/>
        <v>0</v>
      </c>
      <c r="M18" s="86">
        <f t="shared" si="6"/>
        <v>0</v>
      </c>
      <c r="N18" s="86">
        <f t="shared" si="6"/>
        <v>0</v>
      </c>
      <c r="O18" s="87"/>
      <c r="P18" s="33">
        <v>0</v>
      </c>
      <c r="Q18" s="38"/>
      <c r="R18" s="53">
        <f t="shared" si="3"/>
        <v>0</v>
      </c>
    </row>
    <row r="19" spans="1:18" ht="12.75">
      <c r="A19" s="33" t="s">
        <v>45</v>
      </c>
      <c r="B19" s="63"/>
      <c r="C19" s="86">
        <f t="shared" si="1"/>
        <v>0</v>
      </c>
      <c r="D19" s="86">
        <f t="shared" si="6"/>
        <v>0</v>
      </c>
      <c r="E19" s="86">
        <f t="shared" si="6"/>
        <v>0</v>
      </c>
      <c r="F19" s="86">
        <f t="shared" si="6"/>
        <v>0</v>
      </c>
      <c r="G19" s="86">
        <f t="shared" si="6"/>
        <v>0</v>
      </c>
      <c r="H19" s="86">
        <f t="shared" si="6"/>
        <v>0</v>
      </c>
      <c r="I19" s="86">
        <f t="shared" si="6"/>
        <v>0</v>
      </c>
      <c r="J19" s="86">
        <f t="shared" si="6"/>
        <v>0</v>
      </c>
      <c r="K19" s="86">
        <f t="shared" si="6"/>
        <v>0</v>
      </c>
      <c r="L19" s="86">
        <f t="shared" si="6"/>
        <v>0</v>
      </c>
      <c r="M19" s="86">
        <f t="shared" si="6"/>
        <v>0</v>
      </c>
      <c r="N19" s="86">
        <f t="shared" si="6"/>
        <v>0</v>
      </c>
      <c r="O19" s="87"/>
      <c r="P19" s="33">
        <v>0</v>
      </c>
      <c r="Q19" s="38"/>
      <c r="R19" s="53">
        <f t="shared" si="3"/>
        <v>0</v>
      </c>
    </row>
    <row r="20" spans="1:18" ht="12.75">
      <c r="A20" s="33" t="s">
        <v>20</v>
      </c>
      <c r="B20" s="63"/>
      <c r="C20" s="86">
        <f t="shared" si="1"/>
        <v>0</v>
      </c>
      <c r="D20" s="86">
        <f t="shared" si="6"/>
        <v>0</v>
      </c>
      <c r="E20" s="86">
        <f t="shared" si="6"/>
        <v>0</v>
      </c>
      <c r="F20" s="86">
        <f t="shared" si="6"/>
        <v>0</v>
      </c>
      <c r="G20" s="86">
        <f t="shared" si="6"/>
        <v>0</v>
      </c>
      <c r="H20" s="86">
        <f t="shared" si="6"/>
        <v>0</v>
      </c>
      <c r="I20" s="86">
        <f t="shared" si="6"/>
        <v>0</v>
      </c>
      <c r="J20" s="86">
        <f t="shared" si="6"/>
        <v>0</v>
      </c>
      <c r="K20" s="86">
        <f t="shared" si="6"/>
        <v>0</v>
      </c>
      <c r="L20" s="86">
        <f t="shared" si="6"/>
        <v>0</v>
      </c>
      <c r="M20" s="86">
        <f t="shared" si="6"/>
        <v>0</v>
      </c>
      <c r="N20" s="86">
        <f t="shared" si="6"/>
        <v>0</v>
      </c>
      <c r="O20" s="87"/>
      <c r="P20" s="33">
        <v>0</v>
      </c>
      <c r="Q20" s="38"/>
      <c r="R20" s="53">
        <f t="shared" si="3"/>
        <v>0</v>
      </c>
    </row>
    <row r="21" spans="1:18" ht="12.75">
      <c r="A21" s="33" t="s">
        <v>16</v>
      </c>
      <c r="B21" s="63"/>
      <c r="C21" s="86">
        <f t="shared" si="1"/>
        <v>0</v>
      </c>
      <c r="D21" s="86">
        <f t="shared" si="6"/>
        <v>0</v>
      </c>
      <c r="E21" s="86">
        <f t="shared" si="6"/>
        <v>0</v>
      </c>
      <c r="F21" s="86">
        <f t="shared" si="6"/>
        <v>0</v>
      </c>
      <c r="G21" s="86">
        <f t="shared" si="6"/>
        <v>0</v>
      </c>
      <c r="H21" s="86">
        <f t="shared" si="6"/>
        <v>0</v>
      </c>
      <c r="I21" s="86">
        <f t="shared" si="6"/>
        <v>0</v>
      </c>
      <c r="J21" s="86">
        <f t="shared" si="6"/>
        <v>0</v>
      </c>
      <c r="K21" s="86">
        <f t="shared" si="6"/>
        <v>0</v>
      </c>
      <c r="L21" s="86">
        <f t="shared" si="6"/>
        <v>0</v>
      </c>
      <c r="M21" s="86">
        <f t="shared" si="6"/>
        <v>0</v>
      </c>
      <c r="N21" s="86">
        <f t="shared" si="6"/>
        <v>0</v>
      </c>
      <c r="O21" s="87"/>
      <c r="P21" s="33">
        <v>0</v>
      </c>
      <c r="Q21" s="38"/>
      <c r="R21" s="53">
        <f t="shared" si="3"/>
        <v>0</v>
      </c>
    </row>
    <row r="22" spans="1:18" ht="12.75">
      <c r="A22" s="33" t="s">
        <v>104</v>
      </c>
      <c r="B22" s="63"/>
      <c r="C22" s="86">
        <f t="shared" si="1"/>
        <v>0</v>
      </c>
      <c r="D22" s="86">
        <f t="shared" si="6"/>
        <v>0</v>
      </c>
      <c r="E22" s="86">
        <f t="shared" si="6"/>
        <v>0</v>
      </c>
      <c r="F22" s="86">
        <f t="shared" si="6"/>
        <v>0</v>
      </c>
      <c r="G22" s="86">
        <f t="shared" si="6"/>
        <v>0</v>
      </c>
      <c r="H22" s="86">
        <f t="shared" si="6"/>
        <v>0</v>
      </c>
      <c r="I22" s="86">
        <f t="shared" si="6"/>
        <v>0</v>
      </c>
      <c r="J22" s="86">
        <f t="shared" si="6"/>
        <v>0</v>
      </c>
      <c r="K22" s="86">
        <f t="shared" si="6"/>
        <v>0</v>
      </c>
      <c r="L22" s="86">
        <f t="shared" si="6"/>
        <v>0</v>
      </c>
      <c r="M22" s="86">
        <f t="shared" si="6"/>
        <v>0</v>
      </c>
      <c r="N22" s="86">
        <f t="shared" si="6"/>
        <v>0</v>
      </c>
      <c r="O22" s="87"/>
      <c r="P22" s="33">
        <v>0</v>
      </c>
      <c r="Q22" s="38"/>
      <c r="R22" s="53">
        <f t="shared" si="3"/>
        <v>0</v>
      </c>
    </row>
    <row r="23" spans="1:18" ht="12.75">
      <c r="A23" s="33" t="s">
        <v>17</v>
      </c>
      <c r="B23" s="63"/>
      <c r="C23" s="86">
        <f t="shared" si="1"/>
        <v>0</v>
      </c>
      <c r="D23" s="86">
        <f t="shared" si="6"/>
        <v>0</v>
      </c>
      <c r="E23" s="86">
        <f t="shared" si="6"/>
        <v>0</v>
      </c>
      <c r="F23" s="86">
        <f t="shared" si="6"/>
        <v>0</v>
      </c>
      <c r="G23" s="86">
        <f t="shared" si="6"/>
        <v>0</v>
      </c>
      <c r="H23" s="86">
        <f t="shared" si="6"/>
        <v>0</v>
      </c>
      <c r="I23" s="86">
        <f t="shared" si="6"/>
        <v>0</v>
      </c>
      <c r="J23" s="86">
        <f t="shared" si="6"/>
        <v>0</v>
      </c>
      <c r="K23" s="86">
        <f t="shared" si="6"/>
        <v>0</v>
      </c>
      <c r="L23" s="86">
        <f t="shared" si="6"/>
        <v>0</v>
      </c>
      <c r="M23" s="86">
        <f t="shared" si="6"/>
        <v>0</v>
      </c>
      <c r="N23" s="86">
        <f t="shared" si="6"/>
        <v>0</v>
      </c>
      <c r="O23" s="87"/>
      <c r="P23" s="33">
        <v>0</v>
      </c>
      <c r="Q23" s="38"/>
      <c r="R23" s="53">
        <f t="shared" si="3"/>
        <v>0</v>
      </c>
    </row>
    <row r="24" spans="1:18" ht="12.75">
      <c r="A24" s="33" t="s">
        <v>109</v>
      </c>
      <c r="B24" s="63"/>
      <c r="C24" s="86">
        <f t="shared" si="1"/>
        <v>0</v>
      </c>
      <c r="D24" s="86">
        <f t="shared" si="6"/>
        <v>0</v>
      </c>
      <c r="E24" s="86">
        <f t="shared" si="6"/>
        <v>0</v>
      </c>
      <c r="F24" s="86">
        <f t="shared" si="6"/>
        <v>0</v>
      </c>
      <c r="G24" s="86">
        <f t="shared" si="6"/>
        <v>0</v>
      </c>
      <c r="H24" s="86">
        <f t="shared" si="6"/>
        <v>0</v>
      </c>
      <c r="I24" s="86">
        <f t="shared" si="6"/>
        <v>0</v>
      </c>
      <c r="J24" s="86">
        <f t="shared" si="6"/>
        <v>0</v>
      </c>
      <c r="K24" s="86">
        <f t="shared" si="6"/>
        <v>0</v>
      </c>
      <c r="L24" s="86">
        <f t="shared" si="6"/>
        <v>0</v>
      </c>
      <c r="M24" s="86">
        <f t="shared" si="6"/>
        <v>0</v>
      </c>
      <c r="N24" s="86">
        <f t="shared" si="6"/>
        <v>0</v>
      </c>
      <c r="O24" s="87"/>
      <c r="P24" s="33">
        <v>0</v>
      </c>
      <c r="Q24" s="38"/>
      <c r="R24" s="53">
        <f t="shared" si="3"/>
        <v>0</v>
      </c>
    </row>
    <row r="25" spans="1:18" ht="12.75">
      <c r="A25" s="33" t="s">
        <v>111</v>
      </c>
      <c r="B25" s="63"/>
      <c r="C25" s="86">
        <f t="shared" si="1"/>
        <v>0</v>
      </c>
      <c r="D25" s="86">
        <f t="shared" si="6"/>
        <v>0</v>
      </c>
      <c r="E25" s="86">
        <f t="shared" si="6"/>
        <v>0</v>
      </c>
      <c r="F25" s="86">
        <f t="shared" si="6"/>
        <v>0</v>
      </c>
      <c r="G25" s="86">
        <f t="shared" si="6"/>
        <v>0</v>
      </c>
      <c r="H25" s="86">
        <f t="shared" si="6"/>
        <v>0</v>
      </c>
      <c r="I25" s="86">
        <f t="shared" si="6"/>
        <v>0</v>
      </c>
      <c r="J25" s="86">
        <f t="shared" si="6"/>
        <v>0</v>
      </c>
      <c r="K25" s="86">
        <f t="shared" si="6"/>
        <v>0</v>
      </c>
      <c r="L25" s="86">
        <f t="shared" si="6"/>
        <v>0</v>
      </c>
      <c r="M25" s="86">
        <f t="shared" si="6"/>
        <v>0</v>
      </c>
      <c r="N25" s="86">
        <f t="shared" si="6"/>
        <v>0</v>
      </c>
      <c r="O25" s="87"/>
      <c r="P25" s="33">
        <v>0</v>
      </c>
      <c r="Q25" s="38"/>
      <c r="R25" s="53">
        <f t="shared" si="3"/>
        <v>0</v>
      </c>
    </row>
    <row r="26" spans="1:18" ht="12.75">
      <c r="A26" s="33" t="s">
        <v>38</v>
      </c>
      <c r="B26" s="63"/>
      <c r="C26" s="86">
        <f t="shared" si="1"/>
        <v>0</v>
      </c>
      <c r="D26" s="86">
        <f t="shared" si="6"/>
        <v>0</v>
      </c>
      <c r="E26" s="86">
        <f t="shared" si="6"/>
        <v>0</v>
      </c>
      <c r="F26" s="86">
        <f t="shared" si="6"/>
        <v>0</v>
      </c>
      <c r="G26" s="86">
        <f t="shared" si="6"/>
        <v>0</v>
      </c>
      <c r="H26" s="86">
        <f t="shared" si="6"/>
        <v>0</v>
      </c>
      <c r="I26" s="86">
        <f t="shared" si="6"/>
        <v>0</v>
      </c>
      <c r="J26" s="86">
        <f t="shared" si="6"/>
        <v>0</v>
      </c>
      <c r="K26" s="86">
        <f t="shared" si="6"/>
        <v>0</v>
      </c>
      <c r="L26" s="86">
        <f t="shared" si="6"/>
        <v>0</v>
      </c>
      <c r="M26" s="86">
        <f t="shared" si="6"/>
        <v>0</v>
      </c>
      <c r="N26" s="86">
        <f t="shared" si="6"/>
        <v>0</v>
      </c>
      <c r="O26" s="87"/>
      <c r="P26" s="33">
        <f>Rentabilität!P26</f>
        <v>0</v>
      </c>
      <c r="Q26" s="38"/>
      <c r="R26" s="53">
        <f t="shared" si="3"/>
        <v>0</v>
      </c>
    </row>
    <row r="27" spans="1:18" ht="12.75">
      <c r="A27" s="33" t="s">
        <v>49</v>
      </c>
      <c r="B27" s="63"/>
      <c r="C27" s="86">
        <f t="shared" si="1"/>
        <v>0</v>
      </c>
      <c r="D27" s="86">
        <f t="shared" si="6"/>
        <v>0</v>
      </c>
      <c r="E27" s="86">
        <f t="shared" si="6"/>
        <v>0</v>
      </c>
      <c r="F27" s="86">
        <f t="shared" si="6"/>
        <v>0</v>
      </c>
      <c r="G27" s="86">
        <f t="shared" si="6"/>
        <v>0</v>
      </c>
      <c r="H27" s="86">
        <f t="shared" si="6"/>
        <v>0</v>
      </c>
      <c r="I27" s="86">
        <f t="shared" si="6"/>
        <v>0</v>
      </c>
      <c r="J27" s="86">
        <f t="shared" si="6"/>
        <v>0</v>
      </c>
      <c r="K27" s="86">
        <f t="shared" si="6"/>
        <v>0</v>
      </c>
      <c r="L27" s="86">
        <f t="shared" si="6"/>
        <v>0</v>
      </c>
      <c r="M27" s="86">
        <f t="shared" si="6"/>
        <v>0</v>
      </c>
      <c r="N27" s="86">
        <f t="shared" si="6"/>
        <v>0</v>
      </c>
      <c r="O27" s="87"/>
      <c r="P27" s="33">
        <f>Rentabilität!P27</f>
        <v>0</v>
      </c>
      <c r="Q27" s="38"/>
      <c r="R27" s="53">
        <f t="shared" si="3"/>
        <v>0</v>
      </c>
    </row>
    <row r="28" spans="1:18" ht="12.75">
      <c r="A28" s="33" t="s">
        <v>110</v>
      </c>
      <c r="B28" s="63"/>
      <c r="C28" s="86">
        <f t="shared" si="1"/>
        <v>0</v>
      </c>
      <c r="D28" s="86">
        <f t="shared" si="6"/>
        <v>0</v>
      </c>
      <c r="E28" s="86">
        <f t="shared" si="6"/>
        <v>0</v>
      </c>
      <c r="F28" s="86">
        <f t="shared" si="6"/>
        <v>0</v>
      </c>
      <c r="G28" s="86">
        <f t="shared" si="6"/>
        <v>0</v>
      </c>
      <c r="H28" s="86">
        <f t="shared" si="6"/>
        <v>0</v>
      </c>
      <c r="I28" s="86">
        <f t="shared" si="6"/>
        <v>0</v>
      </c>
      <c r="J28" s="86">
        <f t="shared" si="6"/>
        <v>0</v>
      </c>
      <c r="K28" s="86">
        <f t="shared" si="6"/>
        <v>0</v>
      </c>
      <c r="L28" s="86">
        <f t="shared" si="6"/>
        <v>0</v>
      </c>
      <c r="M28" s="86">
        <f t="shared" si="6"/>
        <v>0</v>
      </c>
      <c r="N28" s="86">
        <f t="shared" si="6"/>
        <v>0</v>
      </c>
      <c r="O28" s="87"/>
      <c r="P28" s="33">
        <f>Rentabilität!P28</f>
        <v>0</v>
      </c>
      <c r="Q28" s="38"/>
      <c r="R28" s="53">
        <f t="shared" si="3"/>
        <v>0</v>
      </c>
    </row>
    <row r="29" spans="1:18" ht="12.75">
      <c r="A29" s="33" t="s">
        <v>39</v>
      </c>
      <c r="B29" s="63"/>
      <c r="C29" s="86">
        <f t="shared" si="1"/>
        <v>0</v>
      </c>
      <c r="D29" s="86">
        <f t="shared" si="6"/>
        <v>0</v>
      </c>
      <c r="E29" s="86">
        <f t="shared" si="6"/>
        <v>0</v>
      </c>
      <c r="F29" s="86">
        <f t="shared" si="6"/>
        <v>0</v>
      </c>
      <c r="G29" s="86">
        <f t="shared" si="6"/>
        <v>0</v>
      </c>
      <c r="H29" s="86">
        <f t="shared" si="6"/>
        <v>0</v>
      </c>
      <c r="I29" s="86">
        <f t="shared" si="6"/>
        <v>0</v>
      </c>
      <c r="J29" s="86">
        <f t="shared" si="6"/>
        <v>0</v>
      </c>
      <c r="K29" s="86">
        <f t="shared" si="6"/>
        <v>0</v>
      </c>
      <c r="L29" s="86">
        <f t="shared" si="6"/>
        <v>0</v>
      </c>
      <c r="M29" s="86">
        <f t="shared" si="6"/>
        <v>0</v>
      </c>
      <c r="N29" s="86">
        <f t="shared" si="6"/>
        <v>0</v>
      </c>
      <c r="O29" s="87"/>
      <c r="P29" s="33">
        <f>Rentabilität!P29</f>
        <v>0</v>
      </c>
      <c r="Q29" s="38"/>
      <c r="R29" s="53">
        <f t="shared" si="3"/>
        <v>0</v>
      </c>
    </row>
    <row r="30" spans="1:18" ht="12.75">
      <c r="A30" s="82" t="s">
        <v>133</v>
      </c>
      <c r="B30" s="64"/>
      <c r="C30" s="34">
        <f>SUM(C9:C29)</f>
        <v>0</v>
      </c>
      <c r="D30" s="34">
        <f aca="true" t="shared" si="8" ref="D30:P30">SUM(D9:D29)</f>
        <v>0</v>
      </c>
      <c r="E30" s="34">
        <f t="shared" si="8"/>
        <v>0</v>
      </c>
      <c r="F30" s="34">
        <f t="shared" si="8"/>
        <v>0</v>
      </c>
      <c r="G30" s="34">
        <f t="shared" si="8"/>
        <v>0</v>
      </c>
      <c r="H30" s="34">
        <f t="shared" si="8"/>
        <v>0</v>
      </c>
      <c r="I30" s="34">
        <f t="shared" si="8"/>
        <v>0</v>
      </c>
      <c r="J30" s="34">
        <f t="shared" si="8"/>
        <v>0</v>
      </c>
      <c r="K30" s="34">
        <f t="shared" si="8"/>
        <v>0</v>
      </c>
      <c r="L30" s="34">
        <f t="shared" si="8"/>
        <v>0</v>
      </c>
      <c r="M30" s="34">
        <f t="shared" si="8"/>
        <v>0</v>
      </c>
      <c r="N30" s="34">
        <f t="shared" si="8"/>
        <v>0</v>
      </c>
      <c r="O30" s="64"/>
      <c r="P30" s="34">
        <f t="shared" si="8"/>
        <v>0</v>
      </c>
      <c r="Q30" s="74"/>
      <c r="R30" s="53">
        <f t="shared" si="3"/>
        <v>0</v>
      </c>
    </row>
    <row r="31" spans="1:18" ht="7.5" customHeight="1">
      <c r="A31" s="33"/>
      <c r="B31" s="63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  <c r="P31" s="33"/>
      <c r="Q31" s="38"/>
      <c r="R31" s="53"/>
    </row>
    <row r="32" spans="1:18" ht="12.75">
      <c r="A32" s="78" t="s">
        <v>77</v>
      </c>
      <c r="B32" s="66"/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64"/>
      <c r="P32" s="33">
        <f>SUM(C32:N32)</f>
        <v>0</v>
      </c>
      <c r="Q32" s="38"/>
      <c r="R32" s="53">
        <f t="shared" si="3"/>
        <v>0</v>
      </c>
    </row>
    <row r="33" spans="1:18" ht="12.75">
      <c r="A33" s="69" t="s">
        <v>112</v>
      </c>
      <c r="B33" s="63"/>
      <c r="C33" s="86">
        <f t="shared" si="1"/>
        <v>0</v>
      </c>
      <c r="D33" s="86">
        <f t="shared" si="6"/>
        <v>0</v>
      </c>
      <c r="E33" s="86">
        <f t="shared" si="6"/>
        <v>0</v>
      </c>
      <c r="F33" s="86">
        <f aca="true" t="shared" si="9" ref="F33:N33">E33</f>
        <v>0</v>
      </c>
      <c r="G33" s="86">
        <f t="shared" si="9"/>
        <v>0</v>
      </c>
      <c r="H33" s="86">
        <f t="shared" si="9"/>
        <v>0</v>
      </c>
      <c r="I33" s="86">
        <f t="shared" si="9"/>
        <v>0</v>
      </c>
      <c r="J33" s="86">
        <f t="shared" si="9"/>
        <v>0</v>
      </c>
      <c r="K33" s="86">
        <f t="shared" si="9"/>
        <v>0</v>
      </c>
      <c r="L33" s="86">
        <f t="shared" si="9"/>
        <v>0</v>
      </c>
      <c r="M33" s="86">
        <f t="shared" si="9"/>
        <v>0</v>
      </c>
      <c r="N33" s="86">
        <f t="shared" si="9"/>
        <v>0</v>
      </c>
      <c r="O33" s="87"/>
      <c r="P33" s="56">
        <f>Rentabilität!P32</f>
        <v>0</v>
      </c>
      <c r="Q33" s="84"/>
      <c r="R33" s="53">
        <f t="shared" si="3"/>
        <v>0</v>
      </c>
    </row>
    <row r="34" spans="1:18" ht="12.75">
      <c r="A34" s="69" t="s">
        <v>42</v>
      </c>
      <c r="B34" s="63"/>
      <c r="C34" s="86">
        <f t="shared" si="1"/>
        <v>0</v>
      </c>
      <c r="D34" s="86">
        <f aca="true" t="shared" si="10" ref="D34:N36">C34</f>
        <v>0</v>
      </c>
      <c r="E34" s="86">
        <f t="shared" si="10"/>
        <v>0</v>
      </c>
      <c r="F34" s="86">
        <f t="shared" si="10"/>
        <v>0</v>
      </c>
      <c r="G34" s="86">
        <f t="shared" si="10"/>
        <v>0</v>
      </c>
      <c r="H34" s="86">
        <f t="shared" si="10"/>
        <v>0</v>
      </c>
      <c r="I34" s="86">
        <f t="shared" si="10"/>
        <v>0</v>
      </c>
      <c r="J34" s="86">
        <f t="shared" si="10"/>
        <v>0</v>
      </c>
      <c r="K34" s="86">
        <f t="shared" si="10"/>
        <v>0</v>
      </c>
      <c r="L34" s="86">
        <f t="shared" si="10"/>
        <v>0</v>
      </c>
      <c r="M34" s="86">
        <f t="shared" si="10"/>
        <v>0</v>
      </c>
      <c r="N34" s="86">
        <f t="shared" si="10"/>
        <v>0</v>
      </c>
      <c r="O34" s="87"/>
      <c r="P34" s="56">
        <f>Rentabilität!P34</f>
        <v>0</v>
      </c>
      <c r="Q34" s="84"/>
      <c r="R34" s="53">
        <f t="shared" si="3"/>
        <v>0</v>
      </c>
    </row>
    <row r="35" spans="1:18" ht="12.75">
      <c r="A35" s="78" t="s">
        <v>40</v>
      </c>
      <c r="B35" s="63"/>
      <c r="C35" s="86">
        <f>Investitionen!B22</f>
        <v>0</v>
      </c>
      <c r="D35" s="86">
        <v>0</v>
      </c>
      <c r="E35" s="86">
        <f t="shared" si="10"/>
        <v>0</v>
      </c>
      <c r="F35" s="86">
        <f t="shared" si="10"/>
        <v>0</v>
      </c>
      <c r="G35" s="86">
        <f t="shared" si="10"/>
        <v>0</v>
      </c>
      <c r="H35" s="86">
        <f t="shared" si="10"/>
        <v>0</v>
      </c>
      <c r="I35" s="86">
        <f t="shared" si="10"/>
        <v>0</v>
      </c>
      <c r="J35" s="86">
        <f t="shared" si="10"/>
        <v>0</v>
      </c>
      <c r="K35" s="86">
        <f t="shared" si="10"/>
        <v>0</v>
      </c>
      <c r="L35" s="86">
        <f t="shared" si="10"/>
        <v>0</v>
      </c>
      <c r="M35" s="86">
        <f t="shared" si="10"/>
        <v>0</v>
      </c>
      <c r="N35" s="86">
        <f t="shared" si="10"/>
        <v>0</v>
      </c>
      <c r="O35" s="87"/>
      <c r="P35" s="33">
        <f>SUM(C35:N35)</f>
        <v>0</v>
      </c>
      <c r="Q35" s="38"/>
      <c r="R35" s="53">
        <f t="shared" si="3"/>
        <v>0</v>
      </c>
    </row>
    <row r="36" spans="1:18" ht="12.75">
      <c r="A36" s="69" t="s">
        <v>78</v>
      </c>
      <c r="B36" s="63"/>
      <c r="C36" s="86">
        <v>0</v>
      </c>
      <c r="D36" s="86">
        <f t="shared" si="10"/>
        <v>0</v>
      </c>
      <c r="E36" s="86">
        <f t="shared" si="10"/>
        <v>0</v>
      </c>
      <c r="F36" s="86">
        <f t="shared" si="10"/>
        <v>0</v>
      </c>
      <c r="G36" s="86">
        <f t="shared" si="10"/>
        <v>0</v>
      </c>
      <c r="H36" s="86">
        <f t="shared" si="10"/>
        <v>0</v>
      </c>
      <c r="I36" s="86">
        <f t="shared" si="10"/>
        <v>0</v>
      </c>
      <c r="J36" s="86">
        <f t="shared" si="10"/>
        <v>0</v>
      </c>
      <c r="K36" s="86">
        <f t="shared" si="10"/>
        <v>0</v>
      </c>
      <c r="L36" s="86">
        <f t="shared" si="10"/>
        <v>0</v>
      </c>
      <c r="M36" s="86">
        <f t="shared" si="10"/>
        <v>0</v>
      </c>
      <c r="N36" s="86">
        <f t="shared" si="10"/>
        <v>0</v>
      </c>
      <c r="O36" s="87"/>
      <c r="P36" s="33">
        <f>SUM(C36:N36)</f>
        <v>0</v>
      </c>
      <c r="Q36" s="38"/>
      <c r="R36" s="53">
        <f t="shared" si="3"/>
        <v>0</v>
      </c>
    </row>
    <row r="37" spans="1:18" ht="12.75">
      <c r="A37" s="82" t="s">
        <v>134</v>
      </c>
      <c r="B37" s="64"/>
      <c r="C37" s="34">
        <f>SUM(C32:C36)</f>
        <v>0</v>
      </c>
      <c r="D37" s="34">
        <f aca="true" t="shared" si="11" ref="D37:P37">SUM(D32:D36)</f>
        <v>0</v>
      </c>
      <c r="E37" s="34">
        <f t="shared" si="11"/>
        <v>0</v>
      </c>
      <c r="F37" s="34">
        <f t="shared" si="11"/>
        <v>0</v>
      </c>
      <c r="G37" s="34">
        <f t="shared" si="11"/>
        <v>0</v>
      </c>
      <c r="H37" s="34">
        <f t="shared" si="11"/>
        <v>0</v>
      </c>
      <c r="I37" s="34">
        <f t="shared" si="11"/>
        <v>0</v>
      </c>
      <c r="J37" s="34">
        <f t="shared" si="11"/>
        <v>0</v>
      </c>
      <c r="K37" s="34">
        <f t="shared" si="11"/>
        <v>0</v>
      </c>
      <c r="L37" s="34">
        <f t="shared" si="11"/>
        <v>0</v>
      </c>
      <c r="M37" s="34">
        <f t="shared" si="11"/>
        <v>0</v>
      </c>
      <c r="N37" s="34">
        <f t="shared" si="11"/>
        <v>0</v>
      </c>
      <c r="O37" s="64"/>
      <c r="P37" s="34">
        <f t="shared" si="11"/>
        <v>0</v>
      </c>
      <c r="Q37" s="74"/>
      <c r="R37" s="53">
        <f t="shared" si="3"/>
        <v>0</v>
      </c>
    </row>
    <row r="38" spans="1:18" ht="8.25" customHeight="1">
      <c r="A38" s="79"/>
      <c r="B38" s="64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64"/>
      <c r="P38" s="81"/>
      <c r="Q38" s="85"/>
      <c r="R38" s="53"/>
    </row>
    <row r="39" spans="1:18" ht="12.75">
      <c r="A39" s="61" t="s">
        <v>79</v>
      </c>
      <c r="B39" s="64"/>
      <c r="C39" s="42">
        <f>C8-C30-C37</f>
        <v>0</v>
      </c>
      <c r="D39" s="42">
        <f aca="true" t="shared" si="12" ref="D39:P39">D8-D30-D37</f>
        <v>0</v>
      </c>
      <c r="E39" s="42">
        <f t="shared" si="12"/>
        <v>0</v>
      </c>
      <c r="F39" s="42">
        <f t="shared" si="12"/>
        <v>0</v>
      </c>
      <c r="G39" s="42">
        <f t="shared" si="12"/>
        <v>0</v>
      </c>
      <c r="H39" s="42">
        <f t="shared" si="12"/>
        <v>0</v>
      </c>
      <c r="I39" s="42">
        <f t="shared" si="12"/>
        <v>0</v>
      </c>
      <c r="J39" s="42">
        <f t="shared" si="12"/>
        <v>0</v>
      </c>
      <c r="K39" s="42">
        <f t="shared" si="12"/>
        <v>0</v>
      </c>
      <c r="L39" s="42">
        <f t="shared" si="12"/>
        <v>0</v>
      </c>
      <c r="M39" s="42">
        <f t="shared" si="12"/>
        <v>0</v>
      </c>
      <c r="N39" s="42">
        <f t="shared" si="12"/>
        <v>0</v>
      </c>
      <c r="O39" s="64"/>
      <c r="P39" s="42">
        <f t="shared" si="12"/>
        <v>0</v>
      </c>
      <c r="Q39" s="73"/>
      <c r="R39" s="53">
        <f t="shared" si="3"/>
        <v>0</v>
      </c>
    </row>
    <row r="40" spans="1:19" ht="12.75">
      <c r="A40" s="79" t="s">
        <v>80</v>
      </c>
      <c r="B40" s="64"/>
      <c r="C40" s="89">
        <v>5000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64"/>
      <c r="P40" s="33">
        <f>SUM(C40:N40)</f>
        <v>5000</v>
      </c>
      <c r="Q40" s="38"/>
      <c r="R40" s="53">
        <f t="shared" si="3"/>
        <v>0</v>
      </c>
      <c r="S40" t="s">
        <v>0</v>
      </c>
    </row>
    <row r="41" spans="1:18" ht="12.75">
      <c r="A41" s="79" t="s">
        <v>116</v>
      </c>
      <c r="B41" s="63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7"/>
      <c r="P41" s="33">
        <f>SUM(C41:N41)</f>
        <v>0</v>
      </c>
      <c r="Q41" s="38"/>
      <c r="R41" s="53">
        <f t="shared" si="3"/>
        <v>0</v>
      </c>
    </row>
    <row r="42" spans="1:18" ht="12.75">
      <c r="A42" s="80" t="s">
        <v>81</v>
      </c>
      <c r="B42" s="63"/>
      <c r="C42" s="32">
        <f aca="true" t="shared" si="13" ref="C42:P42">C39+C40+C41</f>
        <v>5000</v>
      </c>
      <c r="D42" s="32">
        <f t="shared" si="13"/>
        <v>0</v>
      </c>
      <c r="E42" s="32">
        <f t="shared" si="13"/>
        <v>0</v>
      </c>
      <c r="F42" s="32">
        <f t="shared" si="13"/>
        <v>0</v>
      </c>
      <c r="G42" s="32">
        <f t="shared" si="13"/>
        <v>0</v>
      </c>
      <c r="H42" s="32">
        <f t="shared" si="13"/>
        <v>0</v>
      </c>
      <c r="I42" s="32">
        <f t="shared" si="13"/>
        <v>0</v>
      </c>
      <c r="J42" s="32">
        <f t="shared" si="13"/>
        <v>0</v>
      </c>
      <c r="K42" s="32">
        <f t="shared" si="13"/>
        <v>0</v>
      </c>
      <c r="L42" s="32">
        <f t="shared" si="13"/>
        <v>0</v>
      </c>
      <c r="M42" s="32">
        <f t="shared" si="13"/>
        <v>0</v>
      </c>
      <c r="N42" s="32">
        <f t="shared" si="13"/>
        <v>0</v>
      </c>
      <c r="O42" s="87"/>
      <c r="P42" s="32">
        <f t="shared" si="13"/>
        <v>5000</v>
      </c>
      <c r="Q42" s="75"/>
      <c r="R42" s="53">
        <f t="shared" si="3"/>
        <v>0</v>
      </c>
    </row>
    <row r="46" spans="3:9" ht="12.75">
      <c r="C46" t="s">
        <v>0</v>
      </c>
      <c r="I46" t="s">
        <v>0</v>
      </c>
    </row>
    <row r="47" ht="12.75">
      <c r="N47" t="s">
        <v>0</v>
      </c>
    </row>
    <row r="48" ht="12.75">
      <c r="N48" t="s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showZeros="0" zoomScale="120" zoomScaleNormal="120" workbookViewId="0" topLeftCell="A1">
      <selection activeCell="B14" sqref="B14"/>
    </sheetView>
  </sheetViews>
  <sheetFormatPr defaultColWidth="11.421875" defaultRowHeight="12.75"/>
  <cols>
    <col min="1" max="1" width="44.8515625" style="29" customWidth="1"/>
    <col min="2" max="2" width="13.7109375" style="29" customWidth="1"/>
    <col min="3" max="16384" width="11.421875" style="29" customWidth="1"/>
  </cols>
  <sheetData>
    <row r="1" spans="1:2" ht="10.5">
      <c r="A1" s="40" t="s">
        <v>40</v>
      </c>
      <c r="B1" s="41" t="s">
        <v>10</v>
      </c>
    </row>
    <row r="2" spans="1:2" ht="10.5">
      <c r="A2" s="54" t="s">
        <v>82</v>
      </c>
      <c r="B2" s="68"/>
    </row>
    <row r="3" spans="1:2" ht="10.5">
      <c r="A3" s="54" t="s">
        <v>83</v>
      </c>
      <c r="B3" s="56"/>
    </row>
    <row r="4" spans="1:2" s="30" customFormat="1" ht="10.5">
      <c r="A4" s="54" t="s">
        <v>84</v>
      </c>
      <c r="B4" s="56"/>
    </row>
    <row r="5" spans="1:2" s="30" customFormat="1" ht="10.5">
      <c r="A5" s="54" t="s">
        <v>85</v>
      </c>
      <c r="B5" s="56"/>
    </row>
    <row r="6" spans="1:2" ht="10.5">
      <c r="A6" s="54" t="s">
        <v>86</v>
      </c>
      <c r="B6" s="56"/>
    </row>
    <row r="7" spans="1:2" ht="10.5">
      <c r="A7" s="54" t="s">
        <v>87</v>
      </c>
      <c r="B7" s="56"/>
    </row>
    <row r="8" spans="1:2" ht="10.5">
      <c r="A8" s="55" t="s">
        <v>99</v>
      </c>
      <c r="B8" s="42">
        <f>SUM(B2:B7)</f>
        <v>0</v>
      </c>
    </row>
    <row r="9" spans="1:2" ht="10.5">
      <c r="A9" s="54" t="s">
        <v>88</v>
      </c>
      <c r="B9" s="56">
        <v>0</v>
      </c>
    </row>
    <row r="10" spans="1:2" ht="10.5">
      <c r="A10" s="54" t="s">
        <v>89</v>
      </c>
      <c r="B10" s="56"/>
    </row>
    <row r="11" spans="1:2" ht="10.5">
      <c r="A11" s="54" t="s">
        <v>90</v>
      </c>
      <c r="B11" s="56"/>
    </row>
    <row r="12" spans="1:2" ht="10.5">
      <c r="A12" s="54" t="s">
        <v>91</v>
      </c>
      <c r="B12" s="56">
        <v>0</v>
      </c>
    </row>
    <row r="13" spans="1:2" ht="10.5">
      <c r="A13" s="54" t="s">
        <v>92</v>
      </c>
      <c r="B13" s="56">
        <v>0</v>
      </c>
    </row>
    <row r="14" spans="1:2" ht="10.5">
      <c r="A14" s="54" t="s">
        <v>93</v>
      </c>
      <c r="B14" s="56"/>
    </row>
    <row r="15" spans="1:2" ht="10.5">
      <c r="A15" s="54" t="s">
        <v>94</v>
      </c>
      <c r="B15" s="56"/>
    </row>
    <row r="16" spans="1:2" ht="10.5">
      <c r="A16" s="55" t="s">
        <v>99</v>
      </c>
      <c r="B16" s="42">
        <f>SUM(B9:B15)</f>
        <v>0</v>
      </c>
    </row>
    <row r="17" spans="1:2" ht="10.5">
      <c r="A17" s="54" t="s">
        <v>95</v>
      </c>
      <c r="B17" s="56"/>
    </row>
    <row r="18" spans="1:2" ht="10.5">
      <c r="A18" s="54" t="s">
        <v>96</v>
      </c>
      <c r="B18" s="56"/>
    </row>
    <row r="19" spans="1:2" ht="10.5">
      <c r="A19" s="54" t="s">
        <v>97</v>
      </c>
      <c r="B19" s="56"/>
    </row>
    <row r="20" spans="1:2" ht="10.5">
      <c r="A20" s="54" t="s">
        <v>98</v>
      </c>
      <c r="B20" s="56"/>
    </row>
    <row r="21" spans="1:2" ht="10.5">
      <c r="A21" s="55" t="s">
        <v>99</v>
      </c>
      <c r="B21" s="42">
        <f>SUM(B17:B20)</f>
        <v>0</v>
      </c>
    </row>
    <row r="22" spans="1:2" ht="10.5">
      <c r="A22" s="57" t="s">
        <v>11</v>
      </c>
      <c r="B22" s="57">
        <f>SUM(B21,B16,B8)</f>
        <v>0</v>
      </c>
    </row>
  </sheetData>
  <printOptions horizontalCentered="1"/>
  <pageMargins left="0.7874015748031497" right="0.2362204724409449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 xml:space="preserve">&amp;C </oddHeader>
    <oddFooter xml:space="preserve">&amp;L&amp;"Arial"&amp;9&amp;B&amp;F&amp;D&amp;T&amp;C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48"/>
  <sheetViews>
    <sheetView workbookViewId="0" topLeftCell="A1">
      <selection activeCell="I21" sqref="I21"/>
    </sheetView>
  </sheetViews>
  <sheetFormatPr defaultColWidth="11.421875" defaultRowHeight="12.75"/>
  <cols>
    <col min="1" max="1" width="15.8515625" style="2" bestFit="1" customWidth="1"/>
    <col min="2" max="2" width="5.421875" style="2" bestFit="1" customWidth="1"/>
    <col min="3" max="3" width="13.00390625" style="2" bestFit="1" customWidth="1"/>
    <col min="4" max="4" width="5.57421875" style="4" bestFit="1" customWidth="1"/>
    <col min="5" max="6" width="3.140625" style="4" bestFit="1" customWidth="1"/>
    <col min="7" max="8" width="4.140625" style="4" bestFit="1" customWidth="1"/>
    <col min="9" max="9" width="4.57421875" style="4" bestFit="1" customWidth="1"/>
    <col min="10" max="10" width="3.7109375" style="4" bestFit="1" customWidth="1"/>
    <col min="11" max="13" width="4.140625" style="4" bestFit="1" customWidth="1"/>
    <col min="14" max="14" width="6.421875" style="2" bestFit="1" customWidth="1"/>
    <col min="15" max="15" width="4.8515625" style="2" bestFit="1" customWidth="1"/>
    <col min="16" max="19" width="3.140625" style="2" bestFit="1" customWidth="1"/>
    <col min="20" max="20" width="6.421875" style="2" bestFit="1" customWidth="1"/>
    <col min="21" max="21" width="7.421875" style="2" bestFit="1" customWidth="1"/>
    <col min="22" max="22" width="6.421875" style="2" bestFit="1" customWidth="1"/>
    <col min="23" max="23" width="8.28125" style="2" customWidth="1"/>
    <col min="24" max="16384" width="11.421875" style="2" customWidth="1"/>
  </cols>
  <sheetData>
    <row r="1" spans="1:23" s="1" customFormat="1" ht="131.25" customHeight="1" thickBot="1">
      <c r="A1" s="11"/>
      <c r="B1" s="11"/>
      <c r="C1" s="11"/>
      <c r="D1" s="11"/>
      <c r="E1" s="11" t="s">
        <v>28</v>
      </c>
      <c r="F1" s="11" t="s">
        <v>34</v>
      </c>
      <c r="G1" s="93" t="s">
        <v>27</v>
      </c>
      <c r="H1" s="94"/>
      <c r="I1" s="11" t="s">
        <v>31</v>
      </c>
      <c r="J1" s="95" t="s">
        <v>3</v>
      </c>
      <c r="K1" s="96"/>
      <c r="L1" s="96"/>
      <c r="M1" s="96"/>
      <c r="N1" s="11" t="s">
        <v>12</v>
      </c>
      <c r="O1" s="11" t="s">
        <v>15</v>
      </c>
      <c r="P1" s="11" t="s">
        <v>14</v>
      </c>
      <c r="Q1" s="11" t="s">
        <v>16</v>
      </c>
      <c r="R1" s="11" t="s">
        <v>20</v>
      </c>
      <c r="S1" s="11" t="s">
        <v>18</v>
      </c>
      <c r="T1" s="11" t="s">
        <v>33</v>
      </c>
      <c r="U1" s="11" t="s">
        <v>13</v>
      </c>
      <c r="V1" s="11" t="s">
        <v>44</v>
      </c>
      <c r="W1" s="28" t="s">
        <v>32</v>
      </c>
    </row>
    <row r="2" spans="1:23" ht="16.5" customHeight="1" thickBot="1">
      <c r="A2" s="12" t="s">
        <v>1</v>
      </c>
      <c r="B2" s="13" t="s">
        <v>19</v>
      </c>
      <c r="C2" s="14" t="s">
        <v>2</v>
      </c>
      <c r="D2" s="13" t="s">
        <v>26</v>
      </c>
      <c r="E2" s="13"/>
      <c r="F2" s="13"/>
      <c r="G2" s="13" t="s">
        <v>4</v>
      </c>
      <c r="H2" s="13" t="s">
        <v>5</v>
      </c>
      <c r="I2" s="23"/>
      <c r="J2" s="13" t="s">
        <v>6</v>
      </c>
      <c r="K2" s="13" t="s">
        <v>7</v>
      </c>
      <c r="L2" s="13" t="s">
        <v>8</v>
      </c>
      <c r="M2" s="13" t="s">
        <v>9</v>
      </c>
      <c r="N2" s="90" t="s">
        <v>30</v>
      </c>
      <c r="O2" s="90"/>
      <c r="P2" s="90"/>
      <c r="Q2" s="91"/>
      <c r="R2" s="91"/>
      <c r="S2" s="91"/>
      <c r="T2" s="91"/>
      <c r="U2" s="90" t="s">
        <v>29</v>
      </c>
      <c r="V2" s="91"/>
      <c r="W2" s="92"/>
    </row>
    <row r="3" spans="1:23" ht="13.5" thickBot="1">
      <c r="A3" s="15" t="s">
        <v>43</v>
      </c>
      <c r="B3" s="16"/>
      <c r="C3" s="15" t="s">
        <v>47</v>
      </c>
      <c r="D3" s="17"/>
      <c r="E3" s="17" t="s">
        <v>41</v>
      </c>
      <c r="F3" s="17">
        <v>0</v>
      </c>
      <c r="G3" s="18" t="s">
        <v>0</v>
      </c>
      <c r="H3" s="18" t="s">
        <v>41</v>
      </c>
      <c r="I3" s="24">
        <v>1</v>
      </c>
      <c r="J3" s="18">
        <v>1</v>
      </c>
      <c r="K3" s="18">
        <v>1</v>
      </c>
      <c r="L3" s="18">
        <v>1</v>
      </c>
      <c r="M3" s="18">
        <v>1</v>
      </c>
      <c r="N3" s="19"/>
      <c r="O3" s="19"/>
      <c r="P3" s="19">
        <v>0</v>
      </c>
      <c r="Q3" s="19">
        <v>0</v>
      </c>
      <c r="R3" s="19">
        <v>0</v>
      </c>
      <c r="S3" s="19">
        <v>0</v>
      </c>
      <c r="T3" s="19">
        <f>SUM(N3:S3)</f>
        <v>0</v>
      </c>
      <c r="U3" s="19">
        <f>12*T3</f>
        <v>0</v>
      </c>
      <c r="V3" s="16"/>
      <c r="W3" s="27">
        <f>U3+V3+F3</f>
        <v>0</v>
      </c>
    </row>
    <row r="4" spans="1:23" ht="13.5" thickBot="1">
      <c r="A4" s="15" t="s">
        <v>43</v>
      </c>
      <c r="B4" s="16"/>
      <c r="C4" s="15" t="s">
        <v>47</v>
      </c>
      <c r="D4" s="17"/>
      <c r="E4" s="17" t="s">
        <v>41</v>
      </c>
      <c r="F4" s="17">
        <v>0</v>
      </c>
      <c r="G4" s="18" t="s">
        <v>0</v>
      </c>
      <c r="H4" s="18" t="s">
        <v>41</v>
      </c>
      <c r="I4" s="24">
        <v>0.2</v>
      </c>
      <c r="J4" s="18">
        <v>1</v>
      </c>
      <c r="K4" s="18">
        <v>1</v>
      </c>
      <c r="L4" s="18">
        <v>1</v>
      </c>
      <c r="M4" s="18">
        <v>1</v>
      </c>
      <c r="N4" s="19"/>
      <c r="O4" s="19"/>
      <c r="P4" s="19">
        <v>0</v>
      </c>
      <c r="Q4" s="19">
        <v>0</v>
      </c>
      <c r="R4" s="19">
        <v>0</v>
      </c>
      <c r="S4" s="19">
        <v>0</v>
      </c>
      <c r="T4" s="19">
        <f>SUM(N4:S4)</f>
        <v>0</v>
      </c>
      <c r="U4" s="19">
        <f>12*T4</f>
        <v>0</v>
      </c>
      <c r="V4" s="16"/>
      <c r="W4" s="27">
        <f>U4+V4+F4</f>
        <v>0</v>
      </c>
    </row>
    <row r="5" spans="1:23" ht="13.5" thickBot="1">
      <c r="A5" s="15" t="s">
        <v>43</v>
      </c>
      <c r="B5" s="16"/>
      <c r="C5" s="15" t="s">
        <v>47</v>
      </c>
      <c r="D5" s="17"/>
      <c r="E5" s="17" t="s">
        <v>41</v>
      </c>
      <c r="F5" s="17">
        <v>0</v>
      </c>
      <c r="G5" s="18" t="s">
        <v>0</v>
      </c>
      <c r="H5" s="18" t="s">
        <v>41</v>
      </c>
      <c r="I5" s="24">
        <v>0.2</v>
      </c>
      <c r="J5" s="18">
        <v>1</v>
      </c>
      <c r="K5" s="18">
        <v>1</v>
      </c>
      <c r="L5" s="18">
        <v>1</v>
      </c>
      <c r="M5" s="18">
        <v>1</v>
      </c>
      <c r="N5" s="19"/>
      <c r="O5" s="19"/>
      <c r="P5" s="19">
        <v>0</v>
      </c>
      <c r="Q5" s="19">
        <v>0</v>
      </c>
      <c r="R5" s="19">
        <v>0</v>
      </c>
      <c r="S5" s="19">
        <v>0</v>
      </c>
      <c r="T5" s="19">
        <f>SUM(N5:S5)</f>
        <v>0</v>
      </c>
      <c r="U5" s="19">
        <f>12*T5</f>
        <v>0</v>
      </c>
      <c r="V5" s="16"/>
      <c r="W5" s="27">
        <f>U5+V5+F5</f>
        <v>0</v>
      </c>
    </row>
    <row r="6" spans="1:23" ht="13.5" thickBot="1">
      <c r="A6" s="15" t="s">
        <v>43</v>
      </c>
      <c r="B6" s="16"/>
      <c r="C6" s="15" t="s">
        <v>47</v>
      </c>
      <c r="D6" s="17"/>
      <c r="E6" s="17" t="s">
        <v>41</v>
      </c>
      <c r="F6" s="17">
        <v>0</v>
      </c>
      <c r="G6" s="18" t="s">
        <v>0</v>
      </c>
      <c r="H6" s="18" t="s">
        <v>41</v>
      </c>
      <c r="I6" s="24">
        <v>0.2</v>
      </c>
      <c r="J6" s="18">
        <v>1</v>
      </c>
      <c r="K6" s="18">
        <v>1</v>
      </c>
      <c r="L6" s="18">
        <v>1</v>
      </c>
      <c r="M6" s="18">
        <v>1</v>
      </c>
      <c r="N6" s="19"/>
      <c r="O6" s="19"/>
      <c r="P6" s="19">
        <v>0</v>
      </c>
      <c r="Q6" s="19">
        <v>0</v>
      </c>
      <c r="R6" s="19">
        <v>0</v>
      </c>
      <c r="S6" s="19">
        <v>0</v>
      </c>
      <c r="T6" s="19">
        <f>SUM(N6:S6)</f>
        <v>0</v>
      </c>
      <c r="U6" s="19">
        <f>12*T6</f>
        <v>0</v>
      </c>
      <c r="V6" s="16"/>
      <c r="W6" s="27">
        <f>U6+V6+F6</f>
        <v>0</v>
      </c>
    </row>
    <row r="7" spans="1:23" ht="13.5" thickBot="1">
      <c r="A7" s="15"/>
      <c r="B7" s="16"/>
      <c r="C7" s="15"/>
      <c r="D7" s="17"/>
      <c r="E7" s="17" t="s">
        <v>41</v>
      </c>
      <c r="F7" s="17">
        <v>0</v>
      </c>
      <c r="G7" s="18" t="s">
        <v>0</v>
      </c>
      <c r="H7" s="18" t="s">
        <v>41</v>
      </c>
      <c r="I7" s="24">
        <v>0.2</v>
      </c>
      <c r="J7" s="18">
        <v>1</v>
      </c>
      <c r="K7" s="18">
        <v>1</v>
      </c>
      <c r="L7" s="18">
        <v>1</v>
      </c>
      <c r="M7" s="18">
        <v>1</v>
      </c>
      <c r="N7" s="19"/>
      <c r="O7" s="19">
        <f>N7*0.22</f>
        <v>0</v>
      </c>
      <c r="P7" s="19">
        <v>0</v>
      </c>
      <c r="Q7" s="19">
        <v>0</v>
      </c>
      <c r="R7" s="19">
        <v>0</v>
      </c>
      <c r="S7" s="19">
        <v>0</v>
      </c>
      <c r="T7" s="19">
        <f>SUM(N7:S7)</f>
        <v>0</v>
      </c>
      <c r="U7" s="19">
        <f>12*T7</f>
        <v>0</v>
      </c>
      <c r="V7" s="16"/>
      <c r="W7" s="27">
        <f>U7+V7+F7</f>
        <v>0</v>
      </c>
    </row>
    <row r="8" spans="1:57" ht="16.5" customHeight="1" thickBot="1">
      <c r="A8" s="20" t="s">
        <v>11</v>
      </c>
      <c r="B8" s="20"/>
      <c r="C8" s="20"/>
      <c r="D8" s="13"/>
      <c r="E8" s="13"/>
      <c r="F8" s="13"/>
      <c r="G8" s="21"/>
      <c r="H8" s="21"/>
      <c r="I8" s="25"/>
      <c r="J8" s="21"/>
      <c r="K8" s="21"/>
      <c r="L8" s="21"/>
      <c r="M8" s="21"/>
      <c r="N8" s="22">
        <f aca="true" t="shared" si="0" ref="N8:W8">SUM(N3:N7)</f>
        <v>0</v>
      </c>
      <c r="O8" s="22">
        <f t="shared" si="0"/>
        <v>0</v>
      </c>
      <c r="P8" s="22">
        <f t="shared" si="0"/>
        <v>0</v>
      </c>
      <c r="Q8" s="22">
        <f t="shared" si="0"/>
        <v>0</v>
      </c>
      <c r="R8" s="22">
        <f t="shared" si="0"/>
        <v>0</v>
      </c>
      <c r="S8" s="22">
        <f t="shared" si="0"/>
        <v>0</v>
      </c>
      <c r="T8" s="22">
        <f t="shared" si="0"/>
        <v>0</v>
      </c>
      <c r="U8" s="22">
        <f t="shared" si="0"/>
        <v>0</v>
      </c>
      <c r="V8" s="22">
        <f t="shared" si="0"/>
        <v>0</v>
      </c>
      <c r="W8" s="27">
        <f t="shared" si="0"/>
        <v>0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ht="12.75">
      <c r="A9" s="3"/>
      <c r="B9" s="3"/>
      <c r="C9" s="3"/>
      <c r="D9" s="6"/>
      <c r="E9" s="6"/>
      <c r="F9" s="6"/>
      <c r="G9" s="7"/>
      <c r="H9" s="7"/>
      <c r="I9" s="6"/>
      <c r="J9" s="7" t="s">
        <v>0</v>
      </c>
      <c r="K9" s="7"/>
      <c r="L9" s="7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ht="12.75">
      <c r="A10" s="8"/>
      <c r="B10" s="3"/>
      <c r="C10" s="3"/>
      <c r="D10" s="6"/>
      <c r="E10" s="6"/>
      <c r="F10" s="10"/>
      <c r="G10" s="7"/>
      <c r="H10" s="7"/>
      <c r="I10" s="26"/>
      <c r="J10" s="7"/>
      <c r="K10" s="7"/>
      <c r="L10" s="7"/>
      <c r="M10" s="7"/>
      <c r="N10" s="5"/>
      <c r="O10" s="5"/>
      <c r="P10" s="5"/>
      <c r="Q10" s="5"/>
      <c r="R10" s="5"/>
      <c r="S10" s="5"/>
      <c r="T10" s="5"/>
      <c r="U10" s="5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ht="12.75">
      <c r="A11" s="9"/>
      <c r="B11" s="3"/>
      <c r="C11" s="3"/>
      <c r="D11" s="6"/>
      <c r="E11" s="6"/>
      <c r="F11" s="6"/>
      <c r="G11" s="7"/>
      <c r="H11" s="7"/>
      <c r="I11" s="6"/>
      <c r="J11" s="7"/>
      <c r="K11" s="7"/>
      <c r="L11" s="7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57" ht="12.75">
      <c r="A12" s="3"/>
      <c r="B12" s="3"/>
      <c r="C12" s="3"/>
      <c r="D12" s="6"/>
      <c r="E12" s="6"/>
      <c r="F12" s="6"/>
      <c r="G12" s="7"/>
      <c r="H12" s="7"/>
      <c r="I12" s="6"/>
      <c r="J12" s="7"/>
      <c r="K12" s="7" t="s">
        <v>0</v>
      </c>
      <c r="L12" s="7"/>
      <c r="M12" s="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1:57" ht="12.75">
      <c r="A13" s="3"/>
      <c r="B13" s="3"/>
      <c r="C13" s="3"/>
      <c r="D13" s="6"/>
      <c r="E13" s="6"/>
      <c r="F13" s="6"/>
      <c r="G13" s="7"/>
      <c r="H13" s="7"/>
      <c r="I13" s="6"/>
      <c r="J13" s="7"/>
      <c r="K13" s="7"/>
      <c r="L13" s="7"/>
      <c r="M13" s="7"/>
      <c r="N13" s="3"/>
      <c r="O13" s="3"/>
      <c r="P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ht="12.75">
      <c r="A14" s="3"/>
      <c r="B14" s="3"/>
      <c r="C14" s="3"/>
      <c r="D14" s="6"/>
      <c r="E14" s="6"/>
      <c r="F14" s="6"/>
      <c r="G14" s="7"/>
      <c r="H14" s="7"/>
      <c r="I14" s="6"/>
      <c r="J14" s="7"/>
      <c r="K14" s="7"/>
      <c r="L14" s="7"/>
      <c r="M14" s="7"/>
      <c r="N14" s="3"/>
      <c r="O14" s="3"/>
      <c r="P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ht="12.75">
      <c r="A15" s="3"/>
      <c r="B15" s="3"/>
      <c r="C15" s="3"/>
      <c r="D15" s="6"/>
      <c r="E15" s="6"/>
      <c r="F15" s="6"/>
      <c r="G15" s="7"/>
      <c r="H15" s="7"/>
      <c r="I15" s="6"/>
      <c r="J15" s="7"/>
      <c r="K15" s="7"/>
      <c r="L15" s="7"/>
      <c r="M15" s="7"/>
      <c r="N15" s="3"/>
      <c r="O15" s="3"/>
      <c r="P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ht="12.75">
      <c r="A16" s="3"/>
      <c r="B16" s="3"/>
      <c r="C16" s="3"/>
      <c r="D16" s="6"/>
      <c r="E16" s="6"/>
      <c r="F16" s="6"/>
      <c r="G16" s="7"/>
      <c r="H16" s="7"/>
      <c r="I16" s="6"/>
      <c r="J16" s="7"/>
      <c r="K16" s="7"/>
      <c r="L16" s="7"/>
      <c r="M16" s="7"/>
      <c r="N16" s="3"/>
      <c r="O16" s="3"/>
      <c r="P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57" ht="12.75">
      <c r="A17" s="3"/>
      <c r="B17" s="3"/>
      <c r="C17" s="3"/>
      <c r="D17" s="6"/>
      <c r="E17" s="6"/>
      <c r="F17" s="6"/>
      <c r="G17" s="7"/>
      <c r="H17" s="7"/>
      <c r="I17" s="6"/>
      <c r="J17" s="7"/>
      <c r="K17" s="7"/>
      <c r="L17" s="7"/>
      <c r="M17" s="7"/>
      <c r="N17" s="3"/>
      <c r="O17" s="3"/>
      <c r="P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1:57" ht="12.75">
      <c r="A18" s="3"/>
      <c r="B18" s="3"/>
      <c r="C18" s="3"/>
      <c r="D18" s="6"/>
      <c r="E18" s="6"/>
      <c r="F18" s="6"/>
      <c r="G18" s="7"/>
      <c r="H18" s="7"/>
      <c r="I18" s="6"/>
      <c r="J18" s="7"/>
      <c r="K18" s="7"/>
      <c r="L18" s="7"/>
      <c r="M18" s="7"/>
      <c r="N18" s="3"/>
      <c r="O18" s="3"/>
      <c r="P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</row>
    <row r="19" spans="1:57" ht="12.75">
      <c r="A19" s="3"/>
      <c r="B19" s="3"/>
      <c r="C19" s="3"/>
      <c r="D19" s="6"/>
      <c r="E19" s="6"/>
      <c r="F19" s="6"/>
      <c r="G19" s="7"/>
      <c r="H19" s="7"/>
      <c r="I19" s="6"/>
      <c r="J19" s="7"/>
      <c r="K19" s="7"/>
      <c r="L19" s="7"/>
      <c r="M19" s="7"/>
      <c r="N19" s="3"/>
      <c r="O19" s="3"/>
      <c r="P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</row>
    <row r="20" spans="1:57" ht="12.75">
      <c r="A20" s="3"/>
      <c r="B20" s="3"/>
      <c r="C20" s="3"/>
      <c r="D20" s="6"/>
      <c r="E20" s="6"/>
      <c r="F20" s="6"/>
      <c r="G20" s="7"/>
      <c r="H20" s="7"/>
      <c r="I20" s="6"/>
      <c r="J20" s="7"/>
      <c r="K20" s="7"/>
      <c r="L20" s="7"/>
      <c r="M20" s="7"/>
      <c r="N20" s="3"/>
      <c r="O20" s="3"/>
      <c r="P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</row>
    <row r="21" spans="1:57" ht="12.75">
      <c r="A21" s="3"/>
      <c r="B21" s="3"/>
      <c r="C21" s="3"/>
      <c r="D21" s="6"/>
      <c r="E21" s="6"/>
      <c r="F21" s="6"/>
      <c r="G21" s="7"/>
      <c r="H21" s="7"/>
      <c r="I21" s="6"/>
      <c r="J21" s="7"/>
      <c r="K21" s="7"/>
      <c r="L21" s="7"/>
      <c r="M21" s="7"/>
      <c r="N21" s="3"/>
      <c r="O21" s="3"/>
      <c r="P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</row>
    <row r="22" spans="1:57" ht="12.75">
      <c r="A22" s="3"/>
      <c r="B22" s="3"/>
      <c r="C22" s="3"/>
      <c r="D22" s="6"/>
      <c r="E22" s="6"/>
      <c r="F22" s="6"/>
      <c r="G22" s="7"/>
      <c r="H22" s="7"/>
      <c r="I22" s="6"/>
      <c r="J22" s="7"/>
      <c r="K22" s="7"/>
      <c r="L22" s="7"/>
      <c r="M22" s="7"/>
      <c r="N22" s="3"/>
      <c r="O22" s="3"/>
      <c r="P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</row>
    <row r="23" spans="1:57" ht="12.75">
      <c r="A23" s="3"/>
      <c r="B23" s="3"/>
      <c r="C23" s="3"/>
      <c r="D23" s="6"/>
      <c r="E23" s="6"/>
      <c r="F23" s="6"/>
      <c r="G23" s="7"/>
      <c r="H23" s="7"/>
      <c r="I23" s="6"/>
      <c r="J23" s="7"/>
      <c r="K23" s="7"/>
      <c r="L23" s="7"/>
      <c r="M23" s="7"/>
      <c r="N23" s="3"/>
      <c r="O23" s="3"/>
      <c r="P23" s="3"/>
      <c r="Q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</row>
    <row r="24" spans="1:57" ht="12.75">
      <c r="A24" s="3"/>
      <c r="B24" s="3"/>
      <c r="C24" s="3"/>
      <c r="D24" s="6"/>
      <c r="E24" s="6"/>
      <c r="F24" s="6"/>
      <c r="G24" s="7"/>
      <c r="H24" s="7"/>
      <c r="I24" s="6"/>
      <c r="J24" s="7"/>
      <c r="K24" s="7"/>
      <c r="L24" s="7"/>
      <c r="M24" s="7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</row>
    <row r="25" spans="1:57" ht="12.75">
      <c r="A25" s="3"/>
      <c r="B25" s="3"/>
      <c r="C25" s="3"/>
      <c r="D25" s="6"/>
      <c r="E25" s="6"/>
      <c r="F25" s="6"/>
      <c r="G25" s="7"/>
      <c r="H25" s="7"/>
      <c r="I25" s="6"/>
      <c r="J25" s="7"/>
      <c r="K25" s="7"/>
      <c r="L25" s="7"/>
      <c r="M25" s="7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</row>
    <row r="26" spans="1:57" ht="12.75">
      <c r="A26" s="3"/>
      <c r="B26" s="3"/>
      <c r="C26" s="3"/>
      <c r="D26" s="6"/>
      <c r="E26" s="6"/>
      <c r="F26" s="6"/>
      <c r="G26" s="7"/>
      <c r="H26" s="7"/>
      <c r="I26" s="6"/>
      <c r="J26" s="7"/>
      <c r="K26" s="7"/>
      <c r="L26" s="7"/>
      <c r="M26" s="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</row>
    <row r="27" spans="1:57" ht="12.75">
      <c r="A27" s="3"/>
      <c r="B27" s="3"/>
      <c r="C27" s="3"/>
      <c r="D27" s="6"/>
      <c r="E27" s="6"/>
      <c r="F27" s="6"/>
      <c r="G27" s="7"/>
      <c r="H27" s="7"/>
      <c r="I27" s="6"/>
      <c r="J27" s="7"/>
      <c r="K27" s="7"/>
      <c r="L27" s="7"/>
      <c r="M27" s="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</row>
    <row r="28" spans="1:57" ht="12.75">
      <c r="A28" s="3"/>
      <c r="B28" s="3"/>
      <c r="C28" s="3"/>
      <c r="D28" s="6"/>
      <c r="E28" s="6"/>
      <c r="F28" s="6"/>
      <c r="G28" s="7"/>
      <c r="H28" s="7"/>
      <c r="I28" s="6"/>
      <c r="J28" s="7"/>
      <c r="K28" s="7"/>
      <c r="L28" s="7"/>
      <c r="M28" s="7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</row>
    <row r="29" spans="1:57" ht="12.75">
      <c r="A29" s="3"/>
      <c r="B29" s="3"/>
      <c r="C29" s="3"/>
      <c r="D29" s="6"/>
      <c r="E29" s="6"/>
      <c r="F29" s="6"/>
      <c r="G29" s="7"/>
      <c r="H29" s="7"/>
      <c r="I29" s="6"/>
      <c r="J29" s="7"/>
      <c r="K29" s="7"/>
      <c r="L29" s="7"/>
      <c r="M29" s="7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</row>
    <row r="30" spans="1:57" ht="12.75">
      <c r="A30" s="3"/>
      <c r="B30" s="3"/>
      <c r="C30" s="3"/>
      <c r="D30" s="6"/>
      <c r="E30" s="6"/>
      <c r="F30" s="6"/>
      <c r="G30" s="7"/>
      <c r="H30" s="7"/>
      <c r="I30" s="6"/>
      <c r="J30" s="7"/>
      <c r="K30" s="7"/>
      <c r="L30" s="7"/>
      <c r="M30" s="7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</row>
    <row r="31" spans="1:57" ht="12.75">
      <c r="A31" s="3"/>
      <c r="B31" s="3"/>
      <c r="C31" s="3"/>
      <c r="D31" s="6"/>
      <c r="E31" s="6"/>
      <c r="F31" s="6"/>
      <c r="G31" s="7"/>
      <c r="H31" s="7"/>
      <c r="I31" s="6"/>
      <c r="J31" s="7"/>
      <c r="K31" s="7"/>
      <c r="L31" s="7"/>
      <c r="M31" s="7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</row>
    <row r="32" spans="1:57" ht="12.75">
      <c r="A32" s="3"/>
      <c r="B32" s="3"/>
      <c r="C32" s="3"/>
      <c r="D32" s="6"/>
      <c r="E32" s="6"/>
      <c r="F32" s="6"/>
      <c r="G32" s="7"/>
      <c r="H32" s="7"/>
      <c r="I32" s="6"/>
      <c r="J32" s="7"/>
      <c r="K32" s="7"/>
      <c r="L32" s="7"/>
      <c r="M32" s="7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</row>
    <row r="33" spans="1:57" ht="12.75">
      <c r="A33" s="3"/>
      <c r="B33" s="3"/>
      <c r="C33" s="3"/>
      <c r="D33" s="6"/>
      <c r="E33" s="6"/>
      <c r="F33" s="6"/>
      <c r="G33" s="7"/>
      <c r="H33" s="7"/>
      <c r="I33" s="6"/>
      <c r="J33" s="7"/>
      <c r="K33" s="7"/>
      <c r="L33" s="7"/>
      <c r="M33" s="7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</row>
    <row r="34" spans="1:57" ht="12.75">
      <c r="A34" s="3"/>
      <c r="B34" s="3"/>
      <c r="C34" s="3"/>
      <c r="D34" s="6"/>
      <c r="E34" s="6"/>
      <c r="F34" s="6"/>
      <c r="G34" s="7"/>
      <c r="H34" s="7"/>
      <c r="I34" s="6"/>
      <c r="J34" s="7"/>
      <c r="K34" s="7"/>
      <c r="L34" s="7"/>
      <c r="M34" s="7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</row>
    <row r="35" spans="1:57" ht="12.75">
      <c r="A35" s="3"/>
      <c r="B35" s="3"/>
      <c r="C35" s="3"/>
      <c r="D35" s="6"/>
      <c r="E35" s="6"/>
      <c r="F35" s="6"/>
      <c r="G35" s="7"/>
      <c r="H35" s="7"/>
      <c r="I35" s="6"/>
      <c r="J35" s="7"/>
      <c r="K35" s="7"/>
      <c r="L35" s="7"/>
      <c r="M35" s="7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</row>
    <row r="36" spans="1:57" ht="12.75">
      <c r="A36" s="3"/>
      <c r="B36" s="3"/>
      <c r="C36" s="3"/>
      <c r="D36" s="6"/>
      <c r="E36" s="6"/>
      <c r="F36" s="6"/>
      <c r="G36" s="7"/>
      <c r="H36" s="7"/>
      <c r="I36" s="6"/>
      <c r="J36" s="7"/>
      <c r="K36" s="7"/>
      <c r="L36" s="7"/>
      <c r="M36" s="7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</row>
    <row r="37" spans="1:57" ht="12.75">
      <c r="A37" s="3"/>
      <c r="B37" s="3"/>
      <c r="C37" s="3"/>
      <c r="D37" s="6"/>
      <c r="E37" s="6"/>
      <c r="F37" s="6"/>
      <c r="G37" s="6"/>
      <c r="H37" s="6"/>
      <c r="I37" s="6"/>
      <c r="J37" s="6"/>
      <c r="K37" s="6"/>
      <c r="L37" s="6"/>
      <c r="M37" s="6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</row>
    <row r="38" spans="1:57" ht="12.75">
      <c r="A38" s="3"/>
      <c r="B38" s="3"/>
      <c r="C38" s="3"/>
      <c r="D38" s="6"/>
      <c r="E38" s="6"/>
      <c r="F38" s="6"/>
      <c r="G38" s="6"/>
      <c r="H38" s="6"/>
      <c r="I38" s="6"/>
      <c r="J38" s="6"/>
      <c r="K38" s="6"/>
      <c r="L38" s="6"/>
      <c r="M38" s="6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</row>
    <row r="39" spans="1:57" ht="12.75">
      <c r="A39" s="3"/>
      <c r="B39" s="3"/>
      <c r="C39" s="3"/>
      <c r="D39" s="6"/>
      <c r="E39" s="6"/>
      <c r="F39" s="6"/>
      <c r="G39" s="6"/>
      <c r="H39" s="6"/>
      <c r="I39" s="6"/>
      <c r="J39" s="6"/>
      <c r="K39" s="6"/>
      <c r="L39" s="6"/>
      <c r="M39" s="6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</row>
    <row r="40" spans="1:57" ht="12.75">
      <c r="A40" s="3"/>
      <c r="B40" s="3"/>
      <c r="C40" s="3"/>
      <c r="D40" s="6"/>
      <c r="E40" s="6"/>
      <c r="F40" s="6"/>
      <c r="G40" s="6"/>
      <c r="H40" s="6"/>
      <c r="I40" s="6"/>
      <c r="J40" s="6"/>
      <c r="K40" s="6"/>
      <c r="L40" s="6"/>
      <c r="M40" s="6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</row>
    <row r="41" spans="1:57" ht="12.75">
      <c r="A41" s="3"/>
      <c r="B41" s="3"/>
      <c r="C41" s="3"/>
      <c r="D41" s="6"/>
      <c r="E41" s="6"/>
      <c r="F41" s="6"/>
      <c r="G41" s="6"/>
      <c r="H41" s="6"/>
      <c r="I41" s="6"/>
      <c r="J41" s="6"/>
      <c r="K41" s="6"/>
      <c r="L41" s="6"/>
      <c r="M41" s="6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</row>
    <row r="42" spans="1:57" ht="12.75">
      <c r="A42" s="3"/>
      <c r="B42" s="3"/>
      <c r="C42" s="3"/>
      <c r="D42" s="6"/>
      <c r="E42" s="6"/>
      <c r="F42" s="6"/>
      <c r="G42" s="6"/>
      <c r="H42" s="6"/>
      <c r="I42" s="6"/>
      <c r="J42" s="6"/>
      <c r="K42" s="6"/>
      <c r="L42" s="6"/>
      <c r="M42" s="6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</row>
    <row r="43" spans="1:57" ht="12.75">
      <c r="A43" s="3"/>
      <c r="B43" s="3"/>
      <c r="C43" s="3"/>
      <c r="D43" s="6"/>
      <c r="E43" s="6"/>
      <c r="F43" s="6"/>
      <c r="G43" s="6"/>
      <c r="H43" s="6"/>
      <c r="I43" s="6"/>
      <c r="J43" s="6"/>
      <c r="K43" s="6"/>
      <c r="L43" s="6"/>
      <c r="M43" s="6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</row>
    <row r="44" spans="1:57" ht="12.75">
      <c r="A44" s="3"/>
      <c r="B44" s="3"/>
      <c r="C44" s="3"/>
      <c r="D44" s="6"/>
      <c r="E44" s="6"/>
      <c r="F44" s="6"/>
      <c r="G44" s="6"/>
      <c r="H44" s="6"/>
      <c r="I44" s="6"/>
      <c r="J44" s="6"/>
      <c r="K44" s="6"/>
      <c r="L44" s="6"/>
      <c r="M44" s="6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</row>
    <row r="45" spans="1:57" ht="12.75">
      <c r="A45" s="3"/>
      <c r="B45" s="3"/>
      <c r="C45" s="3"/>
      <c r="D45" s="6"/>
      <c r="E45" s="6"/>
      <c r="F45" s="6"/>
      <c r="G45" s="6"/>
      <c r="H45" s="6"/>
      <c r="I45" s="6"/>
      <c r="J45" s="6"/>
      <c r="K45" s="6"/>
      <c r="L45" s="6"/>
      <c r="M45" s="6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12.75">
      <c r="A46" s="3"/>
      <c r="B46" s="3"/>
      <c r="C46" s="3"/>
      <c r="D46" s="6"/>
      <c r="E46" s="6"/>
      <c r="F46" s="6"/>
      <c r="G46" s="6"/>
      <c r="H46" s="6"/>
      <c r="I46" s="6"/>
      <c r="J46" s="6"/>
      <c r="K46" s="6"/>
      <c r="L46" s="6"/>
      <c r="M46" s="6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12.75">
      <c r="A47" s="3"/>
      <c r="B47" s="3"/>
      <c r="C47" s="3"/>
      <c r="D47" s="6"/>
      <c r="E47" s="6"/>
      <c r="F47" s="6"/>
      <c r="G47" s="6"/>
      <c r="H47" s="6"/>
      <c r="I47" s="6"/>
      <c r="J47" s="6"/>
      <c r="K47" s="6"/>
      <c r="L47" s="6"/>
      <c r="M47" s="6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12.75">
      <c r="A48" s="3"/>
      <c r="B48" s="3"/>
      <c r="C48" s="3"/>
      <c r="D48" s="6"/>
      <c r="E48" s="6"/>
      <c r="F48" s="6"/>
      <c r="G48" s="6"/>
      <c r="H48" s="6"/>
      <c r="I48" s="6"/>
      <c r="J48" s="6"/>
      <c r="K48" s="6"/>
      <c r="L48" s="6"/>
      <c r="M48" s="6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ht="12.75">
      <c r="A49" s="3"/>
      <c r="B49" s="3"/>
      <c r="C49" s="3"/>
      <c r="D49" s="6"/>
      <c r="E49" s="6"/>
      <c r="F49" s="6"/>
      <c r="G49" s="6"/>
      <c r="H49" s="6"/>
      <c r="I49" s="6"/>
      <c r="J49" s="6"/>
      <c r="K49" s="6"/>
      <c r="L49" s="6"/>
      <c r="M49" s="6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ht="12.75">
      <c r="A50" s="3"/>
      <c r="B50" s="3"/>
      <c r="C50" s="3"/>
      <c r="D50" s="6"/>
      <c r="E50" s="6"/>
      <c r="F50" s="6"/>
      <c r="G50" s="6"/>
      <c r="H50" s="6"/>
      <c r="I50" s="6"/>
      <c r="J50" s="6"/>
      <c r="K50" s="6"/>
      <c r="L50" s="6"/>
      <c r="M50" s="6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ht="12.75">
      <c r="A51" s="3"/>
      <c r="B51" s="3"/>
      <c r="C51" s="3"/>
      <c r="D51" s="6"/>
      <c r="E51" s="6"/>
      <c r="F51" s="6"/>
      <c r="G51" s="6"/>
      <c r="H51" s="6"/>
      <c r="I51" s="6"/>
      <c r="J51" s="6"/>
      <c r="K51" s="6"/>
      <c r="L51" s="6"/>
      <c r="M51" s="6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ht="12.75">
      <c r="A52" s="3"/>
      <c r="B52" s="3"/>
      <c r="C52" s="3"/>
      <c r="D52" s="6"/>
      <c r="E52" s="6"/>
      <c r="F52" s="6"/>
      <c r="G52" s="6"/>
      <c r="H52" s="6"/>
      <c r="I52" s="6"/>
      <c r="J52" s="6"/>
      <c r="K52" s="6"/>
      <c r="L52" s="6"/>
      <c r="M52" s="6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</row>
    <row r="53" spans="1:57" ht="12.75">
      <c r="A53" s="3"/>
      <c r="B53" s="3"/>
      <c r="C53" s="3"/>
      <c r="D53" s="6"/>
      <c r="E53" s="6"/>
      <c r="F53" s="6"/>
      <c r="G53" s="6"/>
      <c r="H53" s="6"/>
      <c r="I53" s="6"/>
      <c r="J53" s="6"/>
      <c r="K53" s="6"/>
      <c r="L53" s="6"/>
      <c r="M53" s="6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</row>
    <row r="54" spans="1:57" ht="12.75">
      <c r="A54" s="3"/>
      <c r="B54" s="3"/>
      <c r="C54" s="3"/>
      <c r="D54" s="6"/>
      <c r="E54" s="6"/>
      <c r="F54" s="6"/>
      <c r="G54" s="6"/>
      <c r="H54" s="6"/>
      <c r="I54" s="6"/>
      <c r="J54" s="6"/>
      <c r="K54" s="6"/>
      <c r="L54" s="6"/>
      <c r="M54" s="6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ht="12.75">
      <c r="A55" s="3"/>
      <c r="B55" s="3"/>
      <c r="C55" s="3"/>
      <c r="D55" s="6"/>
      <c r="E55" s="6"/>
      <c r="F55" s="6"/>
      <c r="G55" s="6"/>
      <c r="H55" s="6"/>
      <c r="I55" s="6"/>
      <c r="J55" s="6"/>
      <c r="K55" s="6"/>
      <c r="L55" s="6"/>
      <c r="M55" s="6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</row>
    <row r="56" spans="1:57" ht="12.75">
      <c r="A56" s="3"/>
      <c r="B56" s="3"/>
      <c r="C56" s="3"/>
      <c r="D56" s="6"/>
      <c r="E56" s="6"/>
      <c r="F56" s="6"/>
      <c r="G56" s="6"/>
      <c r="H56" s="6"/>
      <c r="I56" s="6"/>
      <c r="J56" s="6"/>
      <c r="K56" s="6"/>
      <c r="L56" s="6"/>
      <c r="M56" s="6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</row>
    <row r="57" spans="1:57" ht="12.75">
      <c r="A57" s="3"/>
      <c r="B57" s="3"/>
      <c r="C57" s="3"/>
      <c r="D57" s="6"/>
      <c r="E57" s="6"/>
      <c r="F57" s="6"/>
      <c r="G57" s="6"/>
      <c r="H57" s="6"/>
      <c r="I57" s="6"/>
      <c r="J57" s="6"/>
      <c r="K57" s="6"/>
      <c r="L57" s="6"/>
      <c r="M57" s="6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</row>
    <row r="58" spans="1:57" ht="12.75">
      <c r="A58" s="3"/>
      <c r="B58" s="3"/>
      <c r="C58" s="3"/>
      <c r="D58" s="6"/>
      <c r="E58" s="6"/>
      <c r="F58" s="6"/>
      <c r="G58" s="6"/>
      <c r="H58" s="6"/>
      <c r="I58" s="6"/>
      <c r="J58" s="6"/>
      <c r="K58" s="6"/>
      <c r="L58" s="6"/>
      <c r="M58" s="6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</row>
    <row r="59" spans="1:57" ht="12.75">
      <c r="A59" s="3"/>
      <c r="B59" s="3"/>
      <c r="C59" s="3"/>
      <c r="D59" s="6"/>
      <c r="E59" s="6"/>
      <c r="F59" s="6"/>
      <c r="G59" s="6"/>
      <c r="H59" s="6"/>
      <c r="I59" s="6"/>
      <c r="J59" s="6"/>
      <c r="K59" s="6"/>
      <c r="L59" s="6"/>
      <c r="M59" s="6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</row>
    <row r="60" spans="1:57" ht="12.75">
      <c r="A60" s="3"/>
      <c r="B60" s="3"/>
      <c r="C60" s="3"/>
      <c r="D60" s="6"/>
      <c r="E60" s="6"/>
      <c r="F60" s="6"/>
      <c r="G60" s="6"/>
      <c r="H60" s="6"/>
      <c r="I60" s="6"/>
      <c r="J60" s="6"/>
      <c r="K60" s="6"/>
      <c r="L60" s="6"/>
      <c r="M60" s="6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</row>
    <row r="61" spans="1:57" ht="12.75">
      <c r="A61" s="3"/>
      <c r="B61" s="3"/>
      <c r="C61" s="3"/>
      <c r="D61" s="6"/>
      <c r="E61" s="6"/>
      <c r="F61" s="6"/>
      <c r="G61" s="6"/>
      <c r="H61" s="6"/>
      <c r="I61" s="6"/>
      <c r="J61" s="6"/>
      <c r="K61" s="6"/>
      <c r="L61" s="6"/>
      <c r="M61" s="6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</row>
    <row r="62" spans="1:57" ht="12.75">
      <c r="A62" s="3"/>
      <c r="B62" s="3"/>
      <c r="C62" s="3"/>
      <c r="D62" s="6"/>
      <c r="E62" s="6"/>
      <c r="F62" s="6"/>
      <c r="G62" s="6"/>
      <c r="H62" s="6"/>
      <c r="I62" s="6"/>
      <c r="J62" s="6"/>
      <c r="K62" s="6"/>
      <c r="L62" s="6"/>
      <c r="M62" s="6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</row>
    <row r="63" spans="1:57" ht="12.75">
      <c r="A63" s="3"/>
      <c r="B63" s="3"/>
      <c r="C63" s="3"/>
      <c r="D63" s="6"/>
      <c r="E63" s="6"/>
      <c r="F63" s="6"/>
      <c r="G63" s="6"/>
      <c r="H63" s="6"/>
      <c r="I63" s="6"/>
      <c r="J63" s="6"/>
      <c r="K63" s="6"/>
      <c r="L63" s="6"/>
      <c r="M63" s="6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</row>
    <row r="64" spans="1:57" ht="12.75">
      <c r="A64" s="3"/>
      <c r="B64" s="3"/>
      <c r="C64" s="3"/>
      <c r="D64" s="6"/>
      <c r="E64" s="6"/>
      <c r="F64" s="6"/>
      <c r="G64" s="6"/>
      <c r="H64" s="6"/>
      <c r="I64" s="6"/>
      <c r="J64" s="6"/>
      <c r="K64" s="6"/>
      <c r="L64" s="6"/>
      <c r="M64" s="6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</row>
    <row r="65" spans="1:57" ht="12.75">
      <c r="A65" s="3"/>
      <c r="B65" s="3"/>
      <c r="C65" s="3"/>
      <c r="D65" s="6"/>
      <c r="E65" s="6"/>
      <c r="F65" s="6"/>
      <c r="G65" s="6"/>
      <c r="H65" s="6"/>
      <c r="I65" s="6"/>
      <c r="J65" s="6"/>
      <c r="K65" s="6"/>
      <c r="L65" s="6"/>
      <c r="M65" s="6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</row>
    <row r="66" spans="1:57" ht="12.75">
      <c r="A66" s="3"/>
      <c r="B66" s="3"/>
      <c r="C66" s="3"/>
      <c r="D66" s="6"/>
      <c r="E66" s="6"/>
      <c r="F66" s="6"/>
      <c r="G66" s="6"/>
      <c r="H66" s="6"/>
      <c r="I66" s="6"/>
      <c r="J66" s="6"/>
      <c r="K66" s="6"/>
      <c r="L66" s="6"/>
      <c r="M66" s="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</row>
    <row r="67" spans="1:57" ht="12.75">
      <c r="A67" s="3"/>
      <c r="B67" s="3"/>
      <c r="C67" s="3"/>
      <c r="D67" s="6"/>
      <c r="E67" s="6"/>
      <c r="F67" s="6"/>
      <c r="G67" s="6"/>
      <c r="H67" s="6"/>
      <c r="I67" s="6"/>
      <c r="J67" s="6"/>
      <c r="K67" s="6"/>
      <c r="L67" s="6"/>
      <c r="M67" s="6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</row>
    <row r="68" spans="1:57" ht="12.75">
      <c r="A68" s="3"/>
      <c r="B68" s="3"/>
      <c r="C68" s="3"/>
      <c r="D68" s="6"/>
      <c r="E68" s="6"/>
      <c r="F68" s="6"/>
      <c r="G68" s="6"/>
      <c r="H68" s="6"/>
      <c r="I68" s="6"/>
      <c r="J68" s="6"/>
      <c r="K68" s="6"/>
      <c r="L68" s="6"/>
      <c r="M68" s="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</row>
    <row r="69" spans="1:57" ht="12.75">
      <c r="A69" s="3"/>
      <c r="B69" s="3"/>
      <c r="C69" s="3"/>
      <c r="D69" s="6"/>
      <c r="E69" s="6"/>
      <c r="F69" s="6"/>
      <c r="G69" s="6"/>
      <c r="H69" s="6"/>
      <c r="I69" s="6"/>
      <c r="J69" s="6"/>
      <c r="K69" s="6"/>
      <c r="L69" s="6"/>
      <c r="M69" s="6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</row>
    <row r="70" spans="1:57" ht="12.75">
      <c r="A70" s="3"/>
      <c r="B70" s="3"/>
      <c r="C70" s="3"/>
      <c r="D70" s="6"/>
      <c r="E70" s="6"/>
      <c r="F70" s="6"/>
      <c r="G70" s="6"/>
      <c r="H70" s="6"/>
      <c r="I70" s="6"/>
      <c r="J70" s="6"/>
      <c r="K70" s="6"/>
      <c r="L70" s="6"/>
      <c r="M70" s="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</row>
    <row r="71" spans="1:57" ht="12.75">
      <c r="A71" s="3"/>
      <c r="B71" s="3"/>
      <c r="C71" s="3"/>
      <c r="D71" s="6"/>
      <c r="E71" s="6"/>
      <c r="F71" s="6"/>
      <c r="G71" s="6"/>
      <c r="H71" s="6"/>
      <c r="I71" s="6"/>
      <c r="J71" s="6"/>
      <c r="K71" s="6"/>
      <c r="L71" s="6"/>
      <c r="M71" s="6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</row>
    <row r="72" spans="1:57" ht="12.75">
      <c r="A72" s="3"/>
      <c r="B72" s="3"/>
      <c r="C72" s="3"/>
      <c r="D72" s="6"/>
      <c r="E72" s="6"/>
      <c r="F72" s="6"/>
      <c r="G72" s="6"/>
      <c r="H72" s="6"/>
      <c r="I72" s="6"/>
      <c r="J72" s="6"/>
      <c r="K72" s="6"/>
      <c r="L72" s="6"/>
      <c r="M72" s="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</row>
    <row r="73" spans="1:57" ht="12.75">
      <c r="A73" s="3"/>
      <c r="B73" s="3"/>
      <c r="C73" s="3"/>
      <c r="D73" s="6"/>
      <c r="E73" s="6"/>
      <c r="F73" s="6"/>
      <c r="G73" s="6"/>
      <c r="H73" s="6"/>
      <c r="I73" s="6"/>
      <c r="J73" s="6"/>
      <c r="K73" s="6"/>
      <c r="L73" s="6"/>
      <c r="M73" s="6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</row>
    <row r="74" spans="1:57" ht="12.75">
      <c r="A74" s="3"/>
      <c r="B74" s="3"/>
      <c r="C74" s="3"/>
      <c r="D74" s="6"/>
      <c r="E74" s="6"/>
      <c r="F74" s="6"/>
      <c r="G74" s="6"/>
      <c r="H74" s="6"/>
      <c r="I74" s="6"/>
      <c r="J74" s="6"/>
      <c r="K74" s="6"/>
      <c r="L74" s="6"/>
      <c r="M74" s="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</row>
    <row r="75" spans="1:57" ht="12.75">
      <c r="A75" s="3"/>
      <c r="B75" s="3"/>
      <c r="C75" s="3"/>
      <c r="D75" s="6"/>
      <c r="E75" s="6"/>
      <c r="F75" s="6"/>
      <c r="G75" s="6"/>
      <c r="H75" s="6"/>
      <c r="I75" s="6"/>
      <c r="J75" s="6"/>
      <c r="K75" s="6"/>
      <c r="L75" s="6"/>
      <c r="M75" s="6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</row>
    <row r="76" spans="1:57" ht="12.75">
      <c r="A76" s="3"/>
      <c r="B76" s="3"/>
      <c r="C76" s="3"/>
      <c r="D76" s="6"/>
      <c r="E76" s="6"/>
      <c r="F76" s="6"/>
      <c r="G76" s="6"/>
      <c r="H76" s="6"/>
      <c r="I76" s="6"/>
      <c r="J76" s="6"/>
      <c r="K76" s="6"/>
      <c r="L76" s="6"/>
      <c r="M76" s="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</row>
    <row r="77" spans="1:57" ht="12.75">
      <c r="A77" s="3"/>
      <c r="B77" s="3"/>
      <c r="C77" s="3"/>
      <c r="D77" s="6"/>
      <c r="E77" s="6"/>
      <c r="F77" s="6"/>
      <c r="G77" s="6"/>
      <c r="H77" s="6"/>
      <c r="I77" s="6"/>
      <c r="J77" s="6"/>
      <c r="K77" s="6"/>
      <c r="L77" s="6"/>
      <c r="M77" s="6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</row>
    <row r="78" spans="1:57" ht="12.75">
      <c r="A78" s="3"/>
      <c r="B78" s="3"/>
      <c r="C78" s="3"/>
      <c r="D78" s="6"/>
      <c r="E78" s="6"/>
      <c r="F78" s="6"/>
      <c r="G78" s="6"/>
      <c r="H78" s="6"/>
      <c r="I78" s="6"/>
      <c r="J78" s="6"/>
      <c r="K78" s="6"/>
      <c r="L78" s="6"/>
      <c r="M78" s="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</row>
    <row r="79" spans="1:57" ht="12.75">
      <c r="A79" s="3"/>
      <c r="B79" s="3"/>
      <c r="C79" s="3"/>
      <c r="D79" s="6"/>
      <c r="E79" s="6"/>
      <c r="F79" s="6"/>
      <c r="G79" s="6"/>
      <c r="H79" s="6"/>
      <c r="I79" s="6"/>
      <c r="J79" s="6"/>
      <c r="K79" s="6"/>
      <c r="L79" s="6"/>
      <c r="M79" s="6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</row>
    <row r="80" spans="1:57" ht="12.75">
      <c r="A80" s="3"/>
      <c r="B80" s="3"/>
      <c r="C80" s="3"/>
      <c r="D80" s="6"/>
      <c r="E80" s="6"/>
      <c r="F80" s="6"/>
      <c r="G80" s="6"/>
      <c r="H80" s="6"/>
      <c r="I80" s="6"/>
      <c r="J80" s="6"/>
      <c r="K80" s="6"/>
      <c r="L80" s="6"/>
      <c r="M80" s="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</row>
    <row r="81" spans="1:57" ht="12.75">
      <c r="A81" s="3"/>
      <c r="B81" s="3"/>
      <c r="C81" s="3"/>
      <c r="D81" s="6"/>
      <c r="E81" s="6"/>
      <c r="F81" s="6"/>
      <c r="G81" s="6"/>
      <c r="H81" s="6"/>
      <c r="I81" s="6"/>
      <c r="J81" s="6"/>
      <c r="K81" s="6"/>
      <c r="L81" s="6"/>
      <c r="M81" s="6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</row>
    <row r="82" spans="1:57" ht="12.75">
      <c r="A82" s="3"/>
      <c r="B82" s="3"/>
      <c r="C82" s="3"/>
      <c r="D82" s="6"/>
      <c r="E82" s="6"/>
      <c r="F82" s="6"/>
      <c r="G82" s="6"/>
      <c r="H82" s="6"/>
      <c r="I82" s="6"/>
      <c r="J82" s="6"/>
      <c r="K82" s="6"/>
      <c r="L82" s="6"/>
      <c r="M82" s="6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</row>
    <row r="83" spans="1:57" ht="12.75">
      <c r="A83" s="3"/>
      <c r="B83" s="3"/>
      <c r="C83" s="3"/>
      <c r="D83" s="6"/>
      <c r="E83" s="6"/>
      <c r="F83" s="6"/>
      <c r="G83" s="6"/>
      <c r="H83" s="6"/>
      <c r="I83" s="6"/>
      <c r="J83" s="6"/>
      <c r="K83" s="6"/>
      <c r="L83" s="6"/>
      <c r="M83" s="6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</row>
    <row r="84" spans="1:57" ht="12.75">
      <c r="A84" s="3"/>
      <c r="B84" s="3"/>
      <c r="C84" s="3"/>
      <c r="D84" s="6"/>
      <c r="E84" s="6"/>
      <c r="F84" s="6"/>
      <c r="G84" s="6"/>
      <c r="H84" s="6"/>
      <c r="I84" s="6"/>
      <c r="J84" s="6"/>
      <c r="K84" s="6"/>
      <c r="L84" s="6"/>
      <c r="M84" s="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</row>
    <row r="85" spans="1:57" ht="12.75">
      <c r="A85" s="3"/>
      <c r="B85" s="3"/>
      <c r="C85" s="3"/>
      <c r="D85" s="6"/>
      <c r="E85" s="6"/>
      <c r="F85" s="6"/>
      <c r="G85" s="6"/>
      <c r="H85" s="6"/>
      <c r="I85" s="6"/>
      <c r="J85" s="6"/>
      <c r="K85" s="6"/>
      <c r="L85" s="6"/>
      <c r="M85" s="6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</row>
    <row r="86" spans="1:57" ht="12.75">
      <c r="A86" s="3"/>
      <c r="B86" s="3"/>
      <c r="C86" s="3"/>
      <c r="D86" s="6"/>
      <c r="E86" s="6"/>
      <c r="F86" s="6"/>
      <c r="G86" s="6"/>
      <c r="H86" s="6"/>
      <c r="I86" s="6"/>
      <c r="J86" s="6"/>
      <c r="K86" s="6"/>
      <c r="L86" s="6"/>
      <c r="M86" s="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</row>
    <row r="87" spans="1:57" ht="12.75">
      <c r="A87" s="3"/>
      <c r="B87" s="3"/>
      <c r="C87" s="3"/>
      <c r="D87" s="6"/>
      <c r="E87" s="6"/>
      <c r="F87" s="6"/>
      <c r="G87" s="6"/>
      <c r="H87" s="6"/>
      <c r="I87" s="6"/>
      <c r="J87" s="6"/>
      <c r="K87" s="6"/>
      <c r="L87" s="6"/>
      <c r="M87" s="6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</row>
    <row r="88" spans="1:57" ht="12.75">
      <c r="A88" s="3"/>
      <c r="B88" s="3"/>
      <c r="C88" s="3"/>
      <c r="D88" s="6"/>
      <c r="E88" s="6"/>
      <c r="F88" s="6"/>
      <c r="G88" s="6"/>
      <c r="H88" s="6"/>
      <c r="I88" s="6"/>
      <c r="J88" s="6"/>
      <c r="K88" s="6"/>
      <c r="L88" s="6"/>
      <c r="M88" s="6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</row>
    <row r="89" spans="1:57" ht="12.75">
      <c r="A89" s="3"/>
      <c r="B89" s="3"/>
      <c r="C89" s="3"/>
      <c r="D89" s="6"/>
      <c r="E89" s="6"/>
      <c r="F89" s="6"/>
      <c r="G89" s="6"/>
      <c r="H89" s="6"/>
      <c r="I89" s="6"/>
      <c r="J89" s="6"/>
      <c r="K89" s="6"/>
      <c r="L89" s="6"/>
      <c r="M89" s="6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</row>
    <row r="90" spans="1:57" ht="12.75">
      <c r="A90" s="3"/>
      <c r="B90" s="3"/>
      <c r="C90" s="3"/>
      <c r="D90" s="6"/>
      <c r="E90" s="6"/>
      <c r="F90" s="6"/>
      <c r="G90" s="6"/>
      <c r="H90" s="6"/>
      <c r="I90" s="6"/>
      <c r="J90" s="6"/>
      <c r="K90" s="6"/>
      <c r="L90" s="6"/>
      <c r="M90" s="6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</row>
    <row r="91" spans="1:57" ht="12.75">
      <c r="A91" s="3"/>
      <c r="B91" s="3"/>
      <c r="C91" s="3"/>
      <c r="D91" s="6"/>
      <c r="E91" s="6"/>
      <c r="F91" s="6"/>
      <c r="G91" s="6"/>
      <c r="H91" s="6"/>
      <c r="I91" s="6"/>
      <c r="J91" s="6"/>
      <c r="K91" s="6"/>
      <c r="L91" s="6"/>
      <c r="M91" s="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</row>
    <row r="92" spans="1:57" ht="12.75">
      <c r="A92" s="3"/>
      <c r="B92" s="3"/>
      <c r="C92" s="3"/>
      <c r="D92" s="6"/>
      <c r="E92" s="6"/>
      <c r="F92" s="6"/>
      <c r="G92" s="6"/>
      <c r="H92" s="6"/>
      <c r="I92" s="6"/>
      <c r="J92" s="6"/>
      <c r="K92" s="6"/>
      <c r="L92" s="6"/>
      <c r="M92" s="6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</row>
    <row r="93" spans="1:57" ht="12.75">
      <c r="A93" s="3"/>
      <c r="B93" s="3"/>
      <c r="C93" s="3"/>
      <c r="D93" s="6"/>
      <c r="E93" s="6"/>
      <c r="F93" s="6"/>
      <c r="G93" s="6"/>
      <c r="H93" s="6"/>
      <c r="I93" s="6"/>
      <c r="J93" s="6"/>
      <c r="K93" s="6"/>
      <c r="L93" s="6"/>
      <c r="M93" s="6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</row>
    <row r="94" spans="1:57" ht="12.75">
      <c r="A94" s="3"/>
      <c r="B94" s="3"/>
      <c r="C94" s="3"/>
      <c r="D94" s="6"/>
      <c r="E94" s="6"/>
      <c r="F94" s="6"/>
      <c r="G94" s="6"/>
      <c r="H94" s="6"/>
      <c r="I94" s="6"/>
      <c r="J94" s="6"/>
      <c r="K94" s="6"/>
      <c r="L94" s="6"/>
      <c r="M94" s="6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</row>
    <row r="95" spans="1:57" ht="12.75">
      <c r="A95" s="3"/>
      <c r="B95" s="3"/>
      <c r="C95" s="3"/>
      <c r="D95" s="6"/>
      <c r="E95" s="6"/>
      <c r="F95" s="6"/>
      <c r="G95" s="6"/>
      <c r="H95" s="6"/>
      <c r="I95" s="6"/>
      <c r="J95" s="6"/>
      <c r="K95" s="6"/>
      <c r="L95" s="6"/>
      <c r="M95" s="6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</row>
    <row r="96" spans="1:57" ht="12.75">
      <c r="A96" s="3"/>
      <c r="B96" s="3"/>
      <c r="C96" s="3"/>
      <c r="D96" s="6"/>
      <c r="E96" s="6"/>
      <c r="F96" s="6"/>
      <c r="G96" s="6"/>
      <c r="H96" s="6"/>
      <c r="I96" s="6"/>
      <c r="J96" s="6"/>
      <c r="K96" s="6"/>
      <c r="L96" s="6"/>
      <c r="M96" s="6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</row>
    <row r="97" spans="1:57" ht="12.75">
      <c r="A97" s="3"/>
      <c r="B97" s="3"/>
      <c r="C97" s="3"/>
      <c r="D97" s="6"/>
      <c r="E97" s="6"/>
      <c r="F97" s="6"/>
      <c r="G97" s="6"/>
      <c r="H97" s="6"/>
      <c r="I97" s="6"/>
      <c r="J97" s="6"/>
      <c r="K97" s="6"/>
      <c r="L97" s="6"/>
      <c r="M97" s="6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</row>
    <row r="98" spans="1:57" ht="12.75">
      <c r="A98" s="3"/>
      <c r="B98" s="3"/>
      <c r="C98" s="3"/>
      <c r="D98" s="6"/>
      <c r="E98" s="6"/>
      <c r="F98" s="6"/>
      <c r="G98" s="6"/>
      <c r="H98" s="6"/>
      <c r="I98" s="6"/>
      <c r="J98" s="6"/>
      <c r="K98" s="6"/>
      <c r="L98" s="6"/>
      <c r="M98" s="6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</row>
    <row r="99" spans="1:57" ht="12.75">
      <c r="A99" s="3"/>
      <c r="B99" s="3"/>
      <c r="C99" s="3"/>
      <c r="D99" s="6"/>
      <c r="E99" s="6"/>
      <c r="F99" s="6"/>
      <c r="G99" s="6"/>
      <c r="H99" s="6"/>
      <c r="I99" s="6"/>
      <c r="J99" s="6"/>
      <c r="K99" s="6"/>
      <c r="L99" s="6"/>
      <c r="M99" s="6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</row>
    <row r="100" spans="1:57" ht="12.75">
      <c r="A100" s="3"/>
      <c r="B100" s="3"/>
      <c r="C100" s="3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</row>
    <row r="101" spans="1:57" ht="12.75">
      <c r="A101" s="3"/>
      <c r="B101" s="3"/>
      <c r="C101" s="3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</row>
    <row r="102" spans="1:57" ht="12.75">
      <c r="A102" s="3"/>
      <c r="B102" s="3"/>
      <c r="C102" s="3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</row>
    <row r="103" spans="1:57" ht="12.75">
      <c r="A103" s="3"/>
      <c r="B103" s="3"/>
      <c r="C103" s="3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</row>
    <row r="104" spans="1:57" ht="12.75">
      <c r="A104" s="3"/>
      <c r="B104" s="3"/>
      <c r="C104" s="3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</row>
    <row r="105" spans="1:57" ht="12.75">
      <c r="A105" s="3"/>
      <c r="B105" s="3"/>
      <c r="C105" s="3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</row>
    <row r="106" spans="1:57" ht="12.75">
      <c r="A106" s="3"/>
      <c r="B106" s="3"/>
      <c r="C106" s="3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</row>
    <row r="107" spans="1:57" ht="12.75">
      <c r="A107" s="3"/>
      <c r="B107" s="3"/>
      <c r="C107" s="3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</row>
    <row r="108" spans="1:57" ht="12.75">
      <c r="A108" s="3"/>
      <c r="B108" s="3"/>
      <c r="C108" s="3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</row>
    <row r="109" spans="1:57" ht="12.75">
      <c r="A109" s="3"/>
      <c r="B109" s="3"/>
      <c r="C109" s="3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</row>
    <row r="110" spans="1:57" ht="12.75">
      <c r="A110" s="3"/>
      <c r="B110" s="3"/>
      <c r="C110" s="3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</row>
    <row r="111" spans="1:57" ht="12.75">
      <c r="A111" s="3"/>
      <c r="B111" s="3"/>
      <c r="C111" s="3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</row>
    <row r="112" spans="1:57" ht="12.75">
      <c r="A112" s="3"/>
      <c r="B112" s="3"/>
      <c r="C112" s="3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</row>
    <row r="113" spans="1:57" ht="12.75">
      <c r="A113" s="3"/>
      <c r="B113" s="3"/>
      <c r="C113" s="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</row>
    <row r="114" spans="1:57" ht="12.75">
      <c r="A114" s="3"/>
      <c r="B114" s="3"/>
      <c r="C114" s="3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</row>
    <row r="115" spans="1:57" ht="12.75">
      <c r="A115" s="3"/>
      <c r="B115" s="3"/>
      <c r="C115" s="3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</row>
    <row r="116" spans="1:57" ht="12.75">
      <c r="A116" s="3"/>
      <c r="B116" s="3"/>
      <c r="C116" s="3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</row>
    <row r="117" spans="1:57" ht="12.75">
      <c r="A117" s="3"/>
      <c r="B117" s="3"/>
      <c r="C117" s="3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</row>
    <row r="118" spans="1:57" ht="12.75">
      <c r="A118" s="3"/>
      <c r="B118" s="3"/>
      <c r="C118" s="3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</row>
    <row r="119" spans="1:57" ht="12.75">
      <c r="A119" s="3"/>
      <c r="B119" s="3"/>
      <c r="C119" s="3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</row>
    <row r="120" spans="1:57" ht="12.75">
      <c r="A120" s="3"/>
      <c r="B120" s="3"/>
      <c r="C120" s="3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</row>
    <row r="121" spans="1:57" ht="12.75">
      <c r="A121" s="3"/>
      <c r="B121" s="3"/>
      <c r="C121" s="3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</row>
    <row r="122" spans="1:57" ht="12.75">
      <c r="A122" s="3"/>
      <c r="B122" s="3"/>
      <c r="C122" s="3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</row>
    <row r="123" spans="1:57" ht="12.75">
      <c r="A123" s="3"/>
      <c r="B123" s="3"/>
      <c r="C123" s="3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</row>
    <row r="124" spans="1:57" ht="12.75">
      <c r="A124" s="3"/>
      <c r="B124" s="3"/>
      <c r="C124" s="3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</row>
    <row r="125" spans="1:57" ht="12.75">
      <c r="A125" s="3"/>
      <c r="B125" s="3"/>
      <c r="C125" s="3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</row>
    <row r="126" spans="1:57" ht="12.75">
      <c r="A126" s="3"/>
      <c r="B126" s="3"/>
      <c r="C126" s="3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</row>
    <row r="127" spans="1:57" ht="12.75">
      <c r="A127" s="3"/>
      <c r="B127" s="3"/>
      <c r="C127" s="3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</row>
    <row r="128" spans="1:57" ht="12.75">
      <c r="A128" s="3"/>
      <c r="B128" s="3"/>
      <c r="C128" s="3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</row>
    <row r="129" spans="1:57" ht="12.75">
      <c r="A129" s="3"/>
      <c r="B129" s="3"/>
      <c r="C129" s="3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</row>
    <row r="130" spans="1:57" ht="12.75">
      <c r="A130" s="3"/>
      <c r="B130" s="3"/>
      <c r="C130" s="3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</row>
    <row r="131" spans="1:57" ht="12.75">
      <c r="A131" s="3"/>
      <c r="B131" s="3"/>
      <c r="C131" s="3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</row>
    <row r="132" spans="1:57" ht="12.75">
      <c r="A132" s="3"/>
      <c r="B132" s="3"/>
      <c r="C132" s="3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</row>
    <row r="133" spans="1:57" ht="12.75">
      <c r="A133" s="3"/>
      <c r="B133" s="3"/>
      <c r="C133" s="3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</row>
    <row r="134" spans="1:57" ht="12.75">
      <c r="A134" s="3"/>
      <c r="B134" s="3"/>
      <c r="C134" s="3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</row>
    <row r="135" spans="1:57" ht="12.75">
      <c r="A135" s="3"/>
      <c r="B135" s="3"/>
      <c r="C135" s="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</row>
    <row r="136" spans="1:57" ht="12.75">
      <c r="A136" s="3"/>
      <c r="B136" s="3"/>
      <c r="C136" s="3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</row>
    <row r="137" spans="1:57" ht="12.75">
      <c r="A137" s="3"/>
      <c r="B137" s="3"/>
      <c r="C137" s="3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</row>
    <row r="138" spans="1:57" ht="12.75">
      <c r="A138" s="3"/>
      <c r="B138" s="3"/>
      <c r="C138" s="3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</row>
    <row r="139" spans="1:57" ht="12.75">
      <c r="A139" s="3"/>
      <c r="B139" s="3"/>
      <c r="C139" s="3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</row>
    <row r="140" spans="1:57" ht="12.75">
      <c r="A140" s="3"/>
      <c r="B140" s="3"/>
      <c r="C140" s="3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</row>
    <row r="141" spans="1:57" ht="12.75">
      <c r="A141" s="3"/>
      <c r="B141" s="3"/>
      <c r="C141" s="3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</row>
    <row r="142" spans="1:57" ht="12.75">
      <c r="A142" s="3"/>
      <c r="B142" s="3"/>
      <c r="C142" s="3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</row>
    <row r="143" spans="1:57" ht="12.75">
      <c r="A143" s="3"/>
      <c r="B143" s="3"/>
      <c r="C143" s="3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</row>
    <row r="144" spans="1:57" ht="12.75">
      <c r="A144" s="3"/>
      <c r="B144" s="3"/>
      <c r="C144" s="3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</row>
    <row r="145" spans="1:57" ht="12.75">
      <c r="A145" s="3"/>
      <c r="B145" s="3"/>
      <c r="C145" s="3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</row>
    <row r="146" spans="1:57" ht="12.75">
      <c r="A146" s="3"/>
      <c r="B146" s="3"/>
      <c r="C146" s="3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</row>
    <row r="147" spans="1:57" ht="12.75">
      <c r="A147" s="3"/>
      <c r="B147" s="3"/>
      <c r="C147" s="3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</row>
    <row r="148" spans="1:57" ht="12.75">
      <c r="A148" s="3"/>
      <c r="B148" s="3"/>
      <c r="C148" s="3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</row>
    <row r="149" spans="1:57" ht="12.75">
      <c r="A149" s="3"/>
      <c r="B149" s="3"/>
      <c r="C149" s="3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</row>
    <row r="150" spans="1:57" ht="12.75">
      <c r="A150" s="3"/>
      <c r="B150" s="3"/>
      <c r="C150" s="3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</row>
    <row r="151" spans="1:57" ht="12.75">
      <c r="A151" s="3"/>
      <c r="B151" s="3"/>
      <c r="C151" s="3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</row>
    <row r="152" spans="1:57" ht="12.75">
      <c r="A152" s="3"/>
      <c r="B152" s="3"/>
      <c r="C152" s="3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</row>
    <row r="153" spans="1:57" ht="12.75">
      <c r="A153" s="3"/>
      <c r="B153" s="3"/>
      <c r="C153" s="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</row>
    <row r="154" spans="1:57" ht="12.75">
      <c r="A154" s="3"/>
      <c r="B154" s="3"/>
      <c r="C154" s="3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</row>
    <row r="155" spans="1:57" ht="12.75">
      <c r="A155" s="3"/>
      <c r="B155" s="3"/>
      <c r="C155" s="3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</row>
    <row r="156" spans="1:57" ht="12.75">
      <c r="A156" s="3"/>
      <c r="B156" s="3"/>
      <c r="C156" s="3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</row>
    <row r="157" spans="1:57" ht="12.75">
      <c r="A157" s="3"/>
      <c r="B157" s="3"/>
      <c r="C157" s="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</row>
    <row r="158" spans="1:57" ht="12.75">
      <c r="A158" s="3"/>
      <c r="B158" s="3"/>
      <c r="C158" s="3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</row>
    <row r="159" spans="1:57" ht="12.75">
      <c r="A159" s="3"/>
      <c r="B159" s="3"/>
      <c r="C159" s="3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</row>
    <row r="160" spans="1:57" ht="12.75">
      <c r="A160" s="3"/>
      <c r="B160" s="3"/>
      <c r="C160" s="3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</row>
    <row r="161" spans="1:57" ht="12.75">
      <c r="A161" s="3"/>
      <c r="B161" s="3"/>
      <c r="C161" s="3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</row>
    <row r="162" spans="1:57" ht="12.75">
      <c r="A162" s="3"/>
      <c r="B162" s="3"/>
      <c r="C162" s="3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</row>
    <row r="163" spans="1:57" ht="12.75">
      <c r="A163" s="3"/>
      <c r="B163" s="3"/>
      <c r="C163" s="3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</row>
    <row r="164" spans="1:57" ht="12.75">
      <c r="A164" s="3"/>
      <c r="B164" s="3"/>
      <c r="C164" s="3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</row>
    <row r="165" spans="1:57" ht="12.75">
      <c r="A165" s="3"/>
      <c r="B165" s="3"/>
      <c r="C165" s="3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</row>
    <row r="166" spans="1:57" ht="12.75">
      <c r="A166" s="3"/>
      <c r="B166" s="3"/>
      <c r="C166" s="3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</row>
    <row r="167" spans="1:57" ht="12.75">
      <c r="A167" s="3"/>
      <c r="B167" s="3"/>
      <c r="C167" s="3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</row>
    <row r="168" spans="1:57" ht="12.75">
      <c r="A168" s="3"/>
      <c r="B168" s="3"/>
      <c r="C168" s="3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</row>
    <row r="169" spans="1:57" ht="12.75">
      <c r="A169" s="3"/>
      <c r="B169" s="3"/>
      <c r="C169" s="3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</row>
    <row r="170" spans="1:57" ht="12.75">
      <c r="A170" s="3"/>
      <c r="B170" s="3"/>
      <c r="C170" s="3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</row>
    <row r="171" spans="1:57" ht="12.75">
      <c r="A171" s="3"/>
      <c r="B171" s="3"/>
      <c r="C171" s="3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</row>
    <row r="172" spans="1:57" ht="12.75">
      <c r="A172" s="3"/>
      <c r="B172" s="3"/>
      <c r="C172" s="3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</row>
    <row r="173" spans="1:57" ht="12.75">
      <c r="A173" s="3"/>
      <c r="B173" s="3"/>
      <c r="C173" s="3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</row>
    <row r="174" spans="1:57" ht="12.75">
      <c r="A174" s="3"/>
      <c r="B174" s="3"/>
      <c r="C174" s="3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</row>
    <row r="175" spans="1:57" ht="12.75">
      <c r="A175" s="3"/>
      <c r="B175" s="3"/>
      <c r="C175" s="3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</row>
    <row r="176" spans="1:57" ht="12.75">
      <c r="A176" s="3"/>
      <c r="B176" s="3"/>
      <c r="C176" s="3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</row>
    <row r="177" spans="1:57" ht="12.75">
      <c r="A177" s="3"/>
      <c r="B177" s="3"/>
      <c r="C177" s="3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</row>
    <row r="178" spans="1:57" ht="12.75">
      <c r="A178" s="3"/>
      <c r="B178" s="3"/>
      <c r="C178" s="3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</row>
    <row r="179" spans="1:57" ht="12.75">
      <c r="A179" s="3"/>
      <c r="B179" s="3"/>
      <c r="C179" s="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</row>
    <row r="180" spans="1:57" ht="12.75">
      <c r="A180" s="3"/>
      <c r="B180" s="3"/>
      <c r="C180" s="3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</row>
    <row r="181" spans="1:57" ht="12.75">
      <c r="A181" s="3"/>
      <c r="B181" s="3"/>
      <c r="C181" s="3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</row>
    <row r="182" spans="1:57" ht="12.75">
      <c r="A182" s="3"/>
      <c r="B182" s="3"/>
      <c r="C182" s="3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</row>
    <row r="183" spans="1:57" ht="12.75">
      <c r="A183" s="3"/>
      <c r="B183" s="3"/>
      <c r="C183" s="3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</row>
    <row r="184" spans="1:57" ht="12.75">
      <c r="A184" s="3"/>
      <c r="B184" s="3"/>
      <c r="C184" s="3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</row>
    <row r="185" spans="1:57" ht="12.75">
      <c r="A185" s="3"/>
      <c r="B185" s="3"/>
      <c r="C185" s="3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</row>
    <row r="186" spans="1:57" ht="12.75">
      <c r="A186" s="3"/>
      <c r="B186" s="3"/>
      <c r="C186" s="3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</row>
    <row r="187" spans="1:57" ht="12.75">
      <c r="A187" s="3"/>
      <c r="B187" s="3"/>
      <c r="C187" s="3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</row>
    <row r="188" spans="1:57" ht="12.75">
      <c r="A188" s="3"/>
      <c r="B188" s="3"/>
      <c r="C188" s="3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</row>
    <row r="189" spans="1:57" ht="12.75">
      <c r="A189" s="3"/>
      <c r="B189" s="3"/>
      <c r="C189" s="3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</row>
    <row r="190" spans="1:57" ht="12.75">
      <c r="A190" s="3"/>
      <c r="B190" s="3"/>
      <c r="C190" s="3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</row>
    <row r="191" spans="1:57" ht="12.75">
      <c r="A191" s="3"/>
      <c r="B191" s="3"/>
      <c r="C191" s="3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</row>
    <row r="192" spans="1:57" ht="12.75">
      <c r="A192" s="3"/>
      <c r="B192" s="3"/>
      <c r="C192" s="3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</row>
    <row r="193" spans="1:57" ht="12.75">
      <c r="A193" s="3"/>
      <c r="B193" s="3"/>
      <c r="C193" s="3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</row>
    <row r="194" spans="1:57" ht="12.75">
      <c r="A194" s="3"/>
      <c r="B194" s="3"/>
      <c r="C194" s="3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</row>
    <row r="195" spans="1:57" ht="12.75">
      <c r="A195" s="3"/>
      <c r="B195" s="3"/>
      <c r="C195" s="3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</row>
    <row r="196" spans="1:57" ht="12.75">
      <c r="A196" s="3"/>
      <c r="B196" s="3"/>
      <c r="C196" s="3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</row>
    <row r="197" spans="1:57" ht="12.75">
      <c r="A197" s="3"/>
      <c r="B197" s="3"/>
      <c r="C197" s="3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</row>
    <row r="198" spans="1:57" ht="12.75">
      <c r="A198" s="3"/>
      <c r="B198" s="3"/>
      <c r="C198" s="3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</row>
    <row r="199" spans="1:57" ht="12.75">
      <c r="A199" s="3"/>
      <c r="B199" s="3"/>
      <c r="C199" s="3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</row>
    <row r="200" spans="1:57" ht="12.75">
      <c r="A200" s="3"/>
      <c r="B200" s="3"/>
      <c r="C200" s="3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</row>
    <row r="201" spans="1:57" ht="12.75">
      <c r="A201" s="3"/>
      <c r="B201" s="3"/>
      <c r="C201" s="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</row>
    <row r="202" spans="1:57" ht="12.75">
      <c r="A202" s="3"/>
      <c r="B202" s="3"/>
      <c r="C202" s="3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</row>
    <row r="203" spans="1:57" ht="12.75">
      <c r="A203" s="3"/>
      <c r="B203" s="3"/>
      <c r="C203" s="3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</row>
    <row r="204" spans="1:57" ht="12.75">
      <c r="A204" s="3"/>
      <c r="B204" s="3"/>
      <c r="C204" s="3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</row>
    <row r="205" spans="1:57" ht="12.75">
      <c r="A205" s="3"/>
      <c r="B205" s="3"/>
      <c r="C205" s="3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</row>
    <row r="206" spans="1:57" ht="12.75">
      <c r="A206" s="3"/>
      <c r="B206" s="3"/>
      <c r="C206" s="3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</row>
    <row r="207" spans="1:57" ht="12.75">
      <c r="A207" s="3"/>
      <c r="B207" s="3"/>
      <c r="C207" s="3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</row>
    <row r="208" spans="1:57" ht="12.75">
      <c r="A208" s="3"/>
      <c r="B208" s="3"/>
      <c r="C208" s="3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</row>
    <row r="209" spans="1:57" ht="12.75">
      <c r="A209" s="3"/>
      <c r="B209" s="3"/>
      <c r="C209" s="3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</row>
    <row r="210" spans="1:57" ht="12.75">
      <c r="A210" s="3"/>
      <c r="B210" s="3"/>
      <c r="C210" s="3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</row>
    <row r="211" spans="1:57" ht="12.75">
      <c r="A211" s="3"/>
      <c r="B211" s="3"/>
      <c r="C211" s="3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</row>
    <row r="212" spans="1:57" ht="12.75">
      <c r="A212" s="3"/>
      <c r="B212" s="3"/>
      <c r="C212" s="3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</row>
    <row r="213" spans="1:57" ht="12.75">
      <c r="A213" s="3"/>
      <c r="B213" s="3"/>
      <c r="C213" s="3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</row>
    <row r="214" spans="1:57" ht="12.75">
      <c r="A214" s="3"/>
      <c r="B214" s="3"/>
      <c r="C214" s="3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</row>
    <row r="215" spans="1:57" ht="12.75">
      <c r="A215" s="3"/>
      <c r="B215" s="3"/>
      <c r="C215" s="3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</row>
    <row r="216" spans="1:57" ht="12.75">
      <c r="A216" s="3"/>
      <c r="B216" s="3"/>
      <c r="C216" s="3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</row>
    <row r="217" spans="1:57" ht="12.75">
      <c r="A217" s="3"/>
      <c r="B217" s="3"/>
      <c r="C217" s="3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</row>
    <row r="218" spans="1:57" ht="12.75">
      <c r="A218" s="3"/>
      <c r="B218" s="3"/>
      <c r="C218" s="3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</row>
    <row r="219" spans="1:57" ht="12.75">
      <c r="A219" s="3"/>
      <c r="B219" s="3"/>
      <c r="C219" s="3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</row>
    <row r="220" spans="1:57" ht="12.75">
      <c r="A220" s="3"/>
      <c r="B220" s="3"/>
      <c r="C220" s="3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</row>
    <row r="221" spans="1:57" ht="12.75">
      <c r="A221" s="3"/>
      <c r="B221" s="3"/>
      <c r="C221" s="3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</row>
    <row r="222" spans="1:57" ht="12.75">
      <c r="A222" s="3"/>
      <c r="B222" s="3"/>
      <c r="C222" s="3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</row>
    <row r="223" spans="1:57" ht="12.75">
      <c r="A223" s="3"/>
      <c r="B223" s="3"/>
      <c r="C223" s="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</row>
    <row r="224" spans="1:57" ht="12.75">
      <c r="A224" s="3"/>
      <c r="B224" s="3"/>
      <c r="C224" s="3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</row>
    <row r="225" spans="1:57" ht="12.75">
      <c r="A225" s="3"/>
      <c r="B225" s="3"/>
      <c r="C225" s="3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</row>
    <row r="226" spans="1:57" ht="12.75">
      <c r="A226" s="3"/>
      <c r="B226" s="3"/>
      <c r="C226" s="3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</row>
    <row r="227" spans="1:57" ht="12.75">
      <c r="A227" s="3"/>
      <c r="B227" s="3"/>
      <c r="C227" s="3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</row>
    <row r="228" spans="1:57" ht="12.75">
      <c r="A228" s="3"/>
      <c r="B228" s="3"/>
      <c r="C228" s="3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</row>
    <row r="229" spans="1:57" ht="12.75">
      <c r="A229" s="3"/>
      <c r="B229" s="3"/>
      <c r="C229" s="3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</row>
    <row r="230" spans="1:57" ht="12.75">
      <c r="A230" s="3"/>
      <c r="B230" s="3"/>
      <c r="C230" s="3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</row>
    <row r="231" spans="1:57" ht="12.75">
      <c r="A231" s="3"/>
      <c r="B231" s="3"/>
      <c r="C231" s="3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</row>
    <row r="232" spans="1:57" ht="12.75">
      <c r="A232" s="3"/>
      <c r="B232" s="3"/>
      <c r="C232" s="3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</row>
    <row r="233" spans="1:57" ht="12.75">
      <c r="A233" s="3"/>
      <c r="B233" s="3"/>
      <c r="C233" s="3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</row>
    <row r="234" spans="1:57" ht="12.75">
      <c r="A234" s="3"/>
      <c r="B234" s="3"/>
      <c r="C234" s="3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</row>
    <row r="235" spans="1:57" ht="12.75">
      <c r="A235" s="3"/>
      <c r="B235" s="3"/>
      <c r="C235" s="3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</row>
    <row r="236" spans="1:57" ht="12.75">
      <c r="A236" s="3"/>
      <c r="B236" s="3"/>
      <c r="C236" s="3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</row>
    <row r="237" spans="1:57" ht="12.75">
      <c r="A237" s="3"/>
      <c r="B237" s="3"/>
      <c r="C237" s="3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</row>
    <row r="238" spans="1:57" ht="12.75">
      <c r="A238" s="3"/>
      <c r="B238" s="3"/>
      <c r="C238" s="3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</row>
    <row r="239" spans="1:57" ht="12.75">
      <c r="A239" s="3"/>
      <c r="B239" s="3"/>
      <c r="C239" s="3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</row>
    <row r="240" spans="1:57" ht="12.75">
      <c r="A240" s="3"/>
      <c r="B240" s="3"/>
      <c r="C240" s="3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</row>
    <row r="241" spans="1:57" ht="12.75">
      <c r="A241" s="3"/>
      <c r="B241" s="3"/>
      <c r="C241" s="3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</row>
    <row r="242" spans="1:57" ht="12.75">
      <c r="A242" s="3"/>
      <c r="B242" s="3"/>
      <c r="C242" s="3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</row>
    <row r="243" spans="1:57" ht="12.75">
      <c r="A243" s="3"/>
      <c r="B243" s="3"/>
      <c r="C243" s="3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</row>
    <row r="244" spans="1:57" ht="12.75">
      <c r="A244" s="3"/>
      <c r="B244" s="3"/>
      <c r="C244" s="3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</row>
    <row r="245" spans="1:57" ht="12.75">
      <c r="A245" s="3"/>
      <c r="B245" s="3"/>
      <c r="C245" s="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</row>
    <row r="246" spans="1:57" ht="12.75">
      <c r="A246" s="3"/>
      <c r="B246" s="3"/>
      <c r="C246" s="3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</row>
    <row r="247" spans="1:57" ht="12.75">
      <c r="A247" s="3"/>
      <c r="B247" s="3"/>
      <c r="C247" s="3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</row>
    <row r="248" spans="1:57" ht="12.75">
      <c r="A248" s="3"/>
      <c r="B248" s="3"/>
      <c r="C248" s="3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</row>
    <row r="249" spans="1:57" ht="12.75">
      <c r="A249" s="3"/>
      <c r="B249" s="3"/>
      <c r="C249" s="3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</row>
    <row r="250" spans="1:57" ht="12.75">
      <c r="A250" s="3"/>
      <c r="B250" s="3"/>
      <c r="C250" s="3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</row>
    <row r="251" spans="1:57" ht="12.75">
      <c r="A251" s="3"/>
      <c r="B251" s="3"/>
      <c r="C251" s="3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</row>
    <row r="252" spans="1:57" ht="12.75">
      <c r="A252" s="3"/>
      <c r="B252" s="3"/>
      <c r="C252" s="3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</row>
    <row r="253" spans="1:57" ht="12.75">
      <c r="A253" s="3"/>
      <c r="B253" s="3"/>
      <c r="C253" s="3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</row>
    <row r="254" spans="1:57" ht="12.75">
      <c r="A254" s="3"/>
      <c r="B254" s="3"/>
      <c r="C254" s="3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</row>
    <row r="255" spans="1:57" ht="12.75">
      <c r="A255" s="3"/>
      <c r="B255" s="3"/>
      <c r="C255" s="3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</row>
    <row r="256" spans="1:57" ht="12.75">
      <c r="A256" s="3"/>
      <c r="B256" s="3"/>
      <c r="C256" s="3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</row>
    <row r="257" spans="1:57" ht="12.75">
      <c r="A257" s="3"/>
      <c r="B257" s="3"/>
      <c r="C257" s="3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</row>
    <row r="258" spans="1:57" ht="12.75">
      <c r="A258" s="3"/>
      <c r="B258" s="3"/>
      <c r="C258" s="3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</row>
    <row r="259" spans="1:57" ht="12.75">
      <c r="A259" s="3"/>
      <c r="B259" s="3"/>
      <c r="C259" s="3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</row>
    <row r="260" spans="1:57" ht="12.75">
      <c r="A260" s="3"/>
      <c r="B260" s="3"/>
      <c r="C260" s="3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</row>
    <row r="261" spans="1:57" ht="12.75">
      <c r="A261" s="3"/>
      <c r="B261" s="3"/>
      <c r="C261" s="3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</row>
    <row r="262" spans="1:57" ht="12.75">
      <c r="A262" s="3"/>
      <c r="B262" s="3"/>
      <c r="C262" s="3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</row>
    <row r="263" spans="1:57" ht="12.75">
      <c r="A263" s="3"/>
      <c r="B263" s="3"/>
      <c r="C263" s="3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</row>
    <row r="264" spans="1:57" ht="12.75">
      <c r="A264" s="3"/>
      <c r="B264" s="3"/>
      <c r="C264" s="3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</row>
    <row r="265" spans="1:57" ht="12.75">
      <c r="A265" s="3"/>
      <c r="B265" s="3"/>
      <c r="C265" s="3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</row>
    <row r="266" spans="1:57" ht="12.75">
      <c r="A266" s="3"/>
      <c r="B266" s="3"/>
      <c r="C266" s="3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</row>
    <row r="267" spans="1:57" ht="12.75">
      <c r="A267" s="3"/>
      <c r="B267" s="3"/>
      <c r="C267" s="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</row>
    <row r="268" spans="1:57" ht="12.75">
      <c r="A268" s="3"/>
      <c r="B268" s="3"/>
      <c r="C268" s="3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</row>
    <row r="269" spans="1:57" ht="12.75">
      <c r="A269" s="3"/>
      <c r="B269" s="3"/>
      <c r="C269" s="3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</row>
    <row r="270" spans="1:57" ht="12.75">
      <c r="A270" s="3"/>
      <c r="B270" s="3"/>
      <c r="C270" s="3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</row>
    <row r="271" spans="1:57" ht="12.75">
      <c r="A271" s="3"/>
      <c r="B271" s="3"/>
      <c r="C271" s="3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</row>
    <row r="272" spans="1:57" ht="12.75">
      <c r="A272" s="3"/>
      <c r="B272" s="3"/>
      <c r="C272" s="3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</row>
    <row r="273" spans="1:57" ht="12.75">
      <c r="A273" s="3"/>
      <c r="B273" s="3"/>
      <c r="C273" s="3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</row>
    <row r="274" spans="1:57" ht="12.75">
      <c r="A274" s="3"/>
      <c r="B274" s="3"/>
      <c r="C274" s="3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</row>
    <row r="275" spans="1:57" ht="12.75">
      <c r="A275" s="3"/>
      <c r="B275" s="3"/>
      <c r="C275" s="3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</row>
    <row r="276" spans="1:57" ht="12.75">
      <c r="A276" s="3"/>
      <c r="B276" s="3"/>
      <c r="C276" s="3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</row>
    <row r="277" spans="1:57" ht="12.75">
      <c r="A277" s="3"/>
      <c r="B277" s="3"/>
      <c r="C277" s="3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</row>
    <row r="278" spans="1:57" ht="12.75">
      <c r="A278" s="3"/>
      <c r="B278" s="3"/>
      <c r="C278" s="3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</row>
    <row r="279" spans="1:57" ht="12.75">
      <c r="A279" s="3"/>
      <c r="B279" s="3"/>
      <c r="C279" s="3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</row>
    <row r="280" spans="1:57" ht="12.75">
      <c r="A280" s="3"/>
      <c r="B280" s="3"/>
      <c r="C280" s="3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</row>
    <row r="281" spans="1:57" ht="12.75">
      <c r="A281" s="3"/>
      <c r="B281" s="3"/>
      <c r="C281" s="3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</row>
    <row r="282" spans="1:57" ht="12.75">
      <c r="A282" s="3"/>
      <c r="B282" s="3"/>
      <c r="C282" s="3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</row>
    <row r="283" spans="1:57" ht="12.75">
      <c r="A283" s="3"/>
      <c r="B283" s="3"/>
      <c r="C283" s="3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</row>
    <row r="284" spans="1:57" ht="12.75">
      <c r="A284" s="3"/>
      <c r="B284" s="3"/>
      <c r="C284" s="3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</row>
    <row r="285" spans="1:57" ht="12.75">
      <c r="A285" s="3"/>
      <c r="B285" s="3"/>
      <c r="C285" s="3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</row>
    <row r="286" spans="1:57" ht="12.75">
      <c r="A286" s="3"/>
      <c r="B286" s="3"/>
      <c r="C286" s="3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</row>
    <row r="287" spans="1:57" ht="12.75">
      <c r="A287" s="3"/>
      <c r="B287" s="3"/>
      <c r="C287" s="3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</row>
    <row r="288" spans="1:57" ht="12.75">
      <c r="A288" s="3"/>
      <c r="B288" s="3"/>
      <c r="C288" s="3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</row>
    <row r="289" spans="1:57" ht="12.75">
      <c r="A289" s="3"/>
      <c r="B289" s="3"/>
      <c r="C289" s="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</row>
    <row r="290" spans="1:57" ht="12.75">
      <c r="A290" s="3"/>
      <c r="B290" s="3"/>
      <c r="C290" s="3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</row>
    <row r="291" spans="1:57" ht="12.75">
      <c r="A291" s="3"/>
      <c r="B291" s="3"/>
      <c r="C291" s="3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</row>
    <row r="292" spans="1:57" ht="12.75">
      <c r="A292" s="3"/>
      <c r="B292" s="3"/>
      <c r="C292" s="3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</row>
    <row r="293" spans="1:57" ht="12.75">
      <c r="A293" s="3"/>
      <c r="B293" s="3"/>
      <c r="C293" s="3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</row>
    <row r="294" spans="1:57" ht="12.75">
      <c r="A294" s="3"/>
      <c r="B294" s="3"/>
      <c r="C294" s="3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</row>
    <row r="295" spans="1:57" ht="12.75">
      <c r="A295" s="3"/>
      <c r="B295" s="3"/>
      <c r="C295" s="3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</row>
    <row r="296" spans="1:57" ht="12.75">
      <c r="A296" s="3"/>
      <c r="B296" s="3"/>
      <c r="C296" s="3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</row>
    <row r="297" spans="1:57" ht="12.75">
      <c r="A297" s="3"/>
      <c r="B297" s="3"/>
      <c r="C297" s="3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</row>
    <row r="298" spans="1:57" ht="12.75">
      <c r="A298" s="3"/>
      <c r="B298" s="3"/>
      <c r="C298" s="3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</row>
    <row r="299" spans="1:57" ht="12.75">
      <c r="A299" s="3"/>
      <c r="B299" s="3"/>
      <c r="C299" s="3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</row>
    <row r="300" spans="1:57" ht="12.75">
      <c r="A300" s="3"/>
      <c r="B300" s="3"/>
      <c r="C300" s="3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</row>
    <row r="301" spans="1:57" ht="12.75">
      <c r="A301" s="3"/>
      <c r="B301" s="3"/>
      <c r="C301" s="3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</row>
    <row r="302" spans="1:57" ht="12.75">
      <c r="A302" s="3"/>
      <c r="B302" s="3"/>
      <c r="C302" s="3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</row>
    <row r="303" spans="1:57" ht="12.75">
      <c r="A303" s="3"/>
      <c r="B303" s="3"/>
      <c r="C303" s="3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</row>
    <row r="304" spans="1:57" ht="12.75">
      <c r="A304" s="3"/>
      <c r="B304" s="3"/>
      <c r="C304" s="3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</row>
    <row r="305" spans="1:57" ht="12.75">
      <c r="A305" s="3"/>
      <c r="B305" s="3"/>
      <c r="C305" s="3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</row>
    <row r="306" spans="1:57" ht="12.75">
      <c r="A306" s="3"/>
      <c r="B306" s="3"/>
      <c r="C306" s="3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</row>
    <row r="307" spans="1:57" ht="12.75">
      <c r="A307" s="3"/>
      <c r="B307" s="3"/>
      <c r="C307" s="3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</row>
    <row r="308" spans="1:57" ht="12.75">
      <c r="A308" s="3"/>
      <c r="B308" s="3"/>
      <c r="C308" s="3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</row>
    <row r="309" spans="1:57" ht="12.75">
      <c r="A309" s="3"/>
      <c r="B309" s="3"/>
      <c r="C309" s="3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</row>
    <row r="310" spans="1:57" ht="12.75">
      <c r="A310" s="3"/>
      <c r="B310" s="3"/>
      <c r="C310" s="3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</row>
    <row r="311" spans="1:57" ht="12.75">
      <c r="A311" s="3"/>
      <c r="B311" s="3"/>
      <c r="C311" s="3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</row>
    <row r="312" spans="1:57" ht="12.75">
      <c r="A312" s="3"/>
      <c r="B312" s="3"/>
      <c r="C312" s="3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</row>
    <row r="313" spans="1:57" ht="12.75">
      <c r="A313" s="3"/>
      <c r="B313" s="3"/>
      <c r="C313" s="3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</row>
    <row r="314" spans="1:57" ht="12.75">
      <c r="A314" s="3"/>
      <c r="B314" s="3"/>
      <c r="C314" s="3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</row>
    <row r="315" spans="1:57" ht="12.75">
      <c r="A315" s="3"/>
      <c r="B315" s="3"/>
      <c r="C315" s="3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</row>
    <row r="316" spans="1:57" ht="12.75">
      <c r="A316" s="3"/>
      <c r="B316" s="3"/>
      <c r="C316" s="3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</row>
    <row r="317" spans="1:57" ht="12.75">
      <c r="A317" s="3"/>
      <c r="B317" s="3"/>
      <c r="C317" s="3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</row>
    <row r="318" spans="1:57" ht="12.75">
      <c r="A318" s="3"/>
      <c r="B318" s="3"/>
      <c r="C318" s="3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</row>
    <row r="319" spans="1:57" ht="12.75">
      <c r="A319" s="3"/>
      <c r="B319" s="3"/>
      <c r="C319" s="3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</row>
    <row r="320" spans="1:57" ht="12.75">
      <c r="A320" s="3"/>
      <c r="B320" s="3"/>
      <c r="C320" s="3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</row>
    <row r="321" spans="1:57" ht="12.75">
      <c r="A321" s="3"/>
      <c r="B321" s="3"/>
      <c r="C321" s="3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</row>
    <row r="322" spans="1:57" ht="12.75">
      <c r="A322" s="3"/>
      <c r="B322" s="3"/>
      <c r="C322" s="3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</row>
    <row r="323" spans="1:57" ht="12.75">
      <c r="A323" s="3"/>
      <c r="B323" s="3"/>
      <c r="C323" s="3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</row>
    <row r="324" spans="1:57" ht="12.75">
      <c r="A324" s="3"/>
      <c r="B324" s="3"/>
      <c r="C324" s="3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</row>
    <row r="325" spans="1:57" ht="12.75">
      <c r="A325" s="3"/>
      <c r="B325" s="3"/>
      <c r="C325" s="3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</row>
    <row r="326" spans="1:57" ht="12.75">
      <c r="A326" s="3"/>
      <c r="B326" s="3"/>
      <c r="C326" s="3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</row>
    <row r="327" spans="1:57" ht="12.75">
      <c r="A327" s="3"/>
      <c r="B327" s="3"/>
      <c r="C327" s="3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</row>
    <row r="328" spans="1:57" ht="12.75">
      <c r="A328" s="3"/>
      <c r="B328" s="3"/>
      <c r="C328" s="3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</row>
    <row r="329" spans="1:57" ht="12.75">
      <c r="A329" s="3"/>
      <c r="B329" s="3"/>
      <c r="C329" s="3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</row>
    <row r="330" spans="1:57" ht="12.75">
      <c r="A330" s="3"/>
      <c r="B330" s="3"/>
      <c r="C330" s="3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</row>
    <row r="331" spans="1:57" ht="12.75">
      <c r="A331" s="3"/>
      <c r="B331" s="3"/>
      <c r="C331" s="3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</row>
    <row r="332" spans="1:57" ht="12.75">
      <c r="A332" s="3"/>
      <c r="B332" s="3"/>
      <c r="C332" s="3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</row>
    <row r="333" spans="1:57" ht="12.75">
      <c r="A333" s="3"/>
      <c r="B333" s="3"/>
      <c r="C333" s="3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</row>
    <row r="334" spans="1:57" ht="12.75">
      <c r="A334" s="3"/>
      <c r="B334" s="3"/>
      <c r="C334" s="3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</row>
    <row r="335" spans="1:57" ht="12.75">
      <c r="A335" s="3"/>
      <c r="B335" s="3"/>
      <c r="C335" s="3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</row>
    <row r="336" spans="1:57" ht="12.75">
      <c r="A336" s="3"/>
      <c r="B336" s="3"/>
      <c r="C336" s="3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</row>
    <row r="337" spans="1:57" ht="12.75">
      <c r="A337" s="3"/>
      <c r="B337" s="3"/>
      <c r="C337" s="3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</row>
    <row r="338" spans="1:57" ht="12.75">
      <c r="A338" s="3"/>
      <c r="B338" s="3"/>
      <c r="C338" s="3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</row>
    <row r="339" spans="1:57" ht="12.75">
      <c r="A339" s="3"/>
      <c r="B339" s="3"/>
      <c r="C339" s="3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</row>
    <row r="340" spans="1:57" ht="12.75">
      <c r="A340" s="3"/>
      <c r="B340" s="3"/>
      <c r="C340" s="3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</row>
    <row r="341" spans="1:57" ht="12.75">
      <c r="A341" s="3"/>
      <c r="B341" s="3"/>
      <c r="C341" s="3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</row>
    <row r="342" spans="1:57" ht="12.75">
      <c r="A342" s="3"/>
      <c r="B342" s="3"/>
      <c r="C342" s="3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</row>
    <row r="343" spans="1:57" ht="12.75">
      <c r="A343" s="3"/>
      <c r="B343" s="3"/>
      <c r="C343" s="3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</row>
    <row r="344" spans="1:57" ht="12.75">
      <c r="A344" s="3"/>
      <c r="B344" s="3"/>
      <c r="C344" s="3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</row>
    <row r="345" spans="1:57" ht="12.75">
      <c r="A345" s="3"/>
      <c r="B345" s="3"/>
      <c r="C345" s="3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</row>
    <row r="346" spans="1:57" ht="12.75">
      <c r="A346" s="3"/>
      <c r="B346" s="3"/>
      <c r="C346" s="3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</row>
    <row r="347" spans="1:57" ht="12.75">
      <c r="A347" s="3"/>
      <c r="B347" s="3"/>
      <c r="C347" s="3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</row>
    <row r="348" spans="1:57" ht="12.75">
      <c r="A348" s="3"/>
      <c r="B348" s="3"/>
      <c r="C348" s="3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</row>
  </sheetData>
  <mergeCells count="4">
    <mergeCell ref="U2:W2"/>
    <mergeCell ref="G1:H1"/>
    <mergeCell ref="J1:M1"/>
    <mergeCell ref="N2:T2"/>
  </mergeCells>
  <printOptions/>
  <pageMargins left="0.32" right="0.4" top="0.25" bottom="0.39" header="0.511811023" footer="0.511811023"/>
  <pageSetup fitToHeight="1" fitToWidth="1" horizontalDpi="300" verticalDpi="300" orientation="landscape" paperSize="9" r:id="rId1"/>
  <headerFooter alignWithMargins="0">
    <oddHeader xml:space="preserve">&amp;C </oddHeader>
    <oddFooter>&amp;L&amp;"Arial,Fett"&amp;9&amp;F&amp;D&amp;T
Namen&amp;C &amp;R&amp;"Arial,Fett"&amp;9K. Hantke&amp;"Arial,Standard"&amp;10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workbookViewId="0" topLeftCell="A1">
      <selection activeCell="B3" sqref="B3"/>
    </sheetView>
  </sheetViews>
  <sheetFormatPr defaultColWidth="11.421875" defaultRowHeight="12.75"/>
  <cols>
    <col min="1" max="1" width="73.00390625" style="29" customWidth="1"/>
    <col min="2" max="2" width="16.8515625" style="29" customWidth="1"/>
    <col min="3" max="3" width="13.7109375" style="29" customWidth="1"/>
    <col min="4" max="4" width="11.8515625" style="29" bestFit="1" customWidth="1"/>
    <col min="5" max="5" width="1.57421875" style="29" bestFit="1" customWidth="1"/>
    <col min="6" max="6" width="11.421875" style="39" customWidth="1"/>
    <col min="7" max="16384" width="11.421875" style="29" customWidth="1"/>
  </cols>
  <sheetData>
    <row r="1" spans="1:2" ht="10.5">
      <c r="A1" s="32"/>
      <c r="B1" s="43" t="s">
        <v>52</v>
      </c>
    </row>
    <row r="2" spans="1:2" ht="12.75">
      <c r="A2" s="44" t="s">
        <v>53</v>
      </c>
      <c r="B2" s="45"/>
    </row>
    <row r="3" spans="1:3" ht="12.75">
      <c r="A3" s="46" t="s">
        <v>54</v>
      </c>
      <c r="B3" s="45">
        <v>450</v>
      </c>
      <c r="C3" s="29" t="s">
        <v>0</v>
      </c>
    </row>
    <row r="4" spans="1:2" ht="12.75">
      <c r="A4" s="46" t="s">
        <v>55</v>
      </c>
      <c r="B4" s="45">
        <v>20</v>
      </c>
    </row>
    <row r="5" spans="1:2" ht="12.75">
      <c r="A5" s="46" t="s">
        <v>56</v>
      </c>
      <c r="B5" s="45">
        <v>300</v>
      </c>
    </row>
    <row r="6" spans="1:2" ht="12.75">
      <c r="A6" s="46" t="s">
        <v>57</v>
      </c>
      <c r="B6" s="45">
        <v>0</v>
      </c>
    </row>
    <row r="7" spans="1:2" ht="12.75">
      <c r="A7" s="46" t="s">
        <v>58</v>
      </c>
      <c r="B7" s="45">
        <v>100</v>
      </c>
    </row>
    <row r="8" spans="1:2" ht="12.75">
      <c r="A8" s="46" t="s">
        <v>59</v>
      </c>
      <c r="B8" s="45">
        <v>0</v>
      </c>
    </row>
    <row r="9" spans="1:2" ht="12.75">
      <c r="A9" s="46" t="s">
        <v>60</v>
      </c>
      <c r="B9" s="45">
        <v>60</v>
      </c>
    </row>
    <row r="10" spans="1:2" ht="12.75">
      <c r="A10" s="46" t="s">
        <v>61</v>
      </c>
      <c r="B10" s="45">
        <v>0</v>
      </c>
    </row>
    <row r="11" spans="1:2" ht="12.75">
      <c r="A11" s="46" t="s">
        <v>62</v>
      </c>
      <c r="B11" s="45">
        <v>0</v>
      </c>
    </row>
    <row r="12" spans="1:2" ht="12.75">
      <c r="A12" s="46" t="s">
        <v>63</v>
      </c>
      <c r="B12" s="45">
        <v>0</v>
      </c>
    </row>
    <row r="13" spans="1:2" ht="12.75">
      <c r="A13" s="46" t="s">
        <v>64</v>
      </c>
      <c r="B13" s="45">
        <v>250</v>
      </c>
    </row>
    <row r="14" spans="1:2" ht="12.75">
      <c r="A14" s="46" t="s">
        <v>65</v>
      </c>
      <c r="B14" s="45">
        <v>0</v>
      </c>
    </row>
    <row r="15" spans="1:2" ht="12.75">
      <c r="A15" s="46" t="s">
        <v>66</v>
      </c>
      <c r="B15" s="45">
        <v>0</v>
      </c>
    </row>
    <row r="16" spans="1:2" ht="10.5">
      <c r="A16" s="34" t="s">
        <v>67</v>
      </c>
      <c r="B16" s="34">
        <f>SUM(B2:B15)</f>
        <v>1180</v>
      </c>
    </row>
    <row r="17" spans="1:2" ht="12.75">
      <c r="A17" s="47" t="s">
        <v>68</v>
      </c>
      <c r="B17" s="45"/>
    </row>
    <row r="18" spans="1:2" ht="12.75">
      <c r="A18" s="46" t="s">
        <v>69</v>
      </c>
      <c r="B18" s="45">
        <v>1000</v>
      </c>
    </row>
    <row r="19" spans="1:2" ht="12.75">
      <c r="A19" s="46" t="s">
        <v>70</v>
      </c>
      <c r="B19" s="45">
        <v>150</v>
      </c>
    </row>
    <row r="20" spans="1:2" ht="12.75">
      <c r="A20" s="46" t="s">
        <v>71</v>
      </c>
      <c r="B20" s="45">
        <v>0</v>
      </c>
    </row>
    <row r="21" spans="1:2" ht="12.75">
      <c r="A21" s="46" t="s">
        <v>72</v>
      </c>
      <c r="B21" s="45">
        <v>0</v>
      </c>
    </row>
    <row r="22" spans="1:2" ht="12.75">
      <c r="A22" s="46" t="s">
        <v>73</v>
      </c>
      <c r="B22" s="45">
        <v>0</v>
      </c>
    </row>
    <row r="23" spans="1:2" ht="12.75">
      <c r="A23" s="46" t="s">
        <v>74</v>
      </c>
      <c r="B23" s="45">
        <v>0</v>
      </c>
    </row>
    <row r="24" spans="1:2" ht="10.5">
      <c r="A24" s="34" t="s">
        <v>75</v>
      </c>
      <c r="B24" s="34">
        <f>SUM(B17:B23)</f>
        <v>1150</v>
      </c>
    </row>
    <row r="25" spans="1:2" ht="12.75">
      <c r="A25" s="48"/>
      <c r="B25" s="49"/>
    </row>
    <row r="26" spans="1:2" ht="10.5">
      <c r="A26" s="50" t="s">
        <v>76</v>
      </c>
      <c r="B26" s="34">
        <f>B24-B16</f>
        <v>-30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</cp:lastModifiedBy>
  <cp:lastPrinted>2004-07-30T08:31:56Z</cp:lastPrinted>
  <dcterms:created xsi:type="dcterms:W3CDTF">1997-04-30T03:20:23Z</dcterms:created>
  <dcterms:modified xsi:type="dcterms:W3CDTF">2017-08-01T15:37:45Z</dcterms:modified>
  <cp:category/>
  <cp:version/>
  <cp:contentType/>
  <cp:contentStatus/>
</cp:coreProperties>
</file>